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ndfs\data\013_審査部\フォルダリダイレクト\k131679\Desktop\融資関係書式ＨＰ掲載対応\"/>
    </mc:Choice>
  </mc:AlternateContent>
  <bookViews>
    <workbookView xWindow="120" yWindow="45" windowWidth="14955" windowHeight="8445"/>
  </bookViews>
  <sheets>
    <sheet name="工事概況調" sheetId="1" r:id="rId1"/>
  </sheets>
  <definedNames>
    <definedName name="_xlnm.Print_Area" localSheetId="0">工事概況調!$A$1:$AG$28</definedName>
    <definedName name="_xlnm.Print_Titles" localSheetId="0">工事概況調!$1:$5</definedName>
  </definedNames>
  <calcPr calcId="162913" fullCalcOnLoad="1"/>
</workbook>
</file>

<file path=xl/calcChain.xml><?xml version="1.0" encoding="utf-8"?>
<calcChain xmlns="http://schemas.openxmlformats.org/spreadsheetml/2006/main">
  <c r="AJ6" i="1" l="1"/>
  <c r="AL6" i="1"/>
  <c r="AK6" i="1"/>
  <c r="M6" i="1"/>
  <c r="AI6" i="1"/>
  <c r="AH6" i="1"/>
  <c r="AD6" i="1"/>
  <c r="AC6" i="1"/>
  <c r="Y6" i="1"/>
  <c r="U6" i="1"/>
  <c r="S6" i="1"/>
  <c r="L6" i="1"/>
  <c r="H6" i="1"/>
  <c r="G6" i="1"/>
  <c r="AJ7" i="1"/>
  <c r="AL7" i="1"/>
  <c r="AK7" i="1"/>
  <c r="M7" i="1"/>
  <c r="AI7" i="1"/>
  <c r="AH7" i="1"/>
  <c r="AD7" i="1"/>
  <c r="AC7" i="1"/>
  <c r="Y7" i="1"/>
  <c r="U7" i="1"/>
  <c r="S7" i="1"/>
  <c r="L7" i="1"/>
  <c r="H7" i="1"/>
  <c r="G7" i="1"/>
  <c r="AJ8" i="1"/>
  <c r="AL8" i="1"/>
  <c r="AK8" i="1"/>
  <c r="M8" i="1"/>
  <c r="AI8" i="1"/>
  <c r="AH8" i="1"/>
  <c r="AD8" i="1"/>
  <c r="AC8" i="1"/>
  <c r="Y8" i="1"/>
  <c r="U8" i="1"/>
  <c r="S8" i="1"/>
  <c r="L8" i="1"/>
  <c r="H8" i="1"/>
  <c r="G8" i="1"/>
  <c r="AJ9" i="1"/>
  <c r="AL9" i="1"/>
  <c r="AK9" i="1"/>
  <c r="M9" i="1"/>
  <c r="AI9" i="1"/>
  <c r="AH9" i="1"/>
  <c r="AD9" i="1"/>
  <c r="AC9" i="1"/>
  <c r="Y9" i="1"/>
  <c r="U9" i="1"/>
  <c r="S9" i="1"/>
  <c r="L9" i="1"/>
  <c r="H9" i="1"/>
  <c r="G9" i="1"/>
  <c r="AJ10" i="1"/>
  <c r="AL10" i="1"/>
  <c r="AK10" i="1"/>
  <c r="M10" i="1"/>
  <c r="AI10" i="1"/>
  <c r="AH10" i="1"/>
  <c r="AD10" i="1"/>
  <c r="AC10" i="1"/>
  <c r="Y10" i="1"/>
  <c r="U10" i="1"/>
  <c r="S10" i="1"/>
  <c r="L10" i="1"/>
  <c r="H10" i="1"/>
  <c r="G10" i="1"/>
  <c r="AJ11" i="1"/>
  <c r="AL11" i="1"/>
  <c r="AK11" i="1"/>
  <c r="M11" i="1"/>
  <c r="AI11" i="1"/>
  <c r="AH11" i="1"/>
  <c r="AD11" i="1"/>
  <c r="AC11" i="1"/>
  <c r="Y11" i="1"/>
  <c r="U11" i="1"/>
  <c r="S11" i="1"/>
  <c r="L11" i="1"/>
  <c r="H11" i="1"/>
  <c r="G11" i="1"/>
  <c r="H23" i="1"/>
  <c r="M23" i="1"/>
  <c r="AI23" i="1"/>
  <c r="H24" i="1"/>
  <c r="M24" i="1"/>
  <c r="AI24" i="1"/>
  <c r="H12" i="1"/>
  <c r="M12" i="1"/>
  <c r="AI12" i="1"/>
  <c r="H13" i="1"/>
  <c r="M13" i="1"/>
  <c r="AI13" i="1"/>
  <c r="H14" i="1"/>
  <c r="M14" i="1"/>
  <c r="AI14" i="1"/>
  <c r="H15" i="1"/>
  <c r="M15" i="1"/>
  <c r="AI15" i="1"/>
  <c r="H16" i="1"/>
  <c r="M16" i="1"/>
  <c r="AI16" i="1"/>
  <c r="H17" i="1"/>
  <c r="M17" i="1"/>
  <c r="AI17" i="1"/>
  <c r="H18" i="1"/>
  <c r="M18" i="1"/>
  <c r="AI18" i="1"/>
  <c r="H19" i="1"/>
  <c r="M19" i="1"/>
  <c r="AI19" i="1"/>
  <c r="H20" i="1"/>
  <c r="M20" i="1"/>
  <c r="AI20" i="1"/>
  <c r="H21" i="1"/>
  <c r="M21" i="1"/>
  <c r="AI21" i="1"/>
  <c r="H22" i="1"/>
  <c r="M22" i="1"/>
  <c r="AI22" i="1"/>
  <c r="D25" i="1"/>
  <c r="AJ12" i="1"/>
  <c r="AL12" i="1"/>
  <c r="AK12" i="1"/>
  <c r="AH12" i="1"/>
  <c r="U12" i="1"/>
  <c r="Y12" i="1"/>
  <c r="AC12" i="1"/>
  <c r="AD12" i="1"/>
  <c r="S12" i="1"/>
  <c r="G12" i="1"/>
  <c r="L12" i="1"/>
  <c r="AJ13" i="1"/>
  <c r="AL13" i="1"/>
  <c r="AK13" i="1"/>
  <c r="AH13" i="1"/>
  <c r="U13" i="1"/>
  <c r="Y13" i="1"/>
  <c r="AC13" i="1"/>
  <c r="AD13" i="1"/>
  <c r="S13" i="1"/>
  <c r="G13" i="1"/>
  <c r="L13" i="1"/>
  <c r="AJ14" i="1"/>
  <c r="AL14" i="1"/>
  <c r="AK14" i="1"/>
  <c r="AH14" i="1"/>
  <c r="U14" i="1"/>
  <c r="Y14" i="1"/>
  <c r="AC14" i="1"/>
  <c r="AD14" i="1"/>
  <c r="S14" i="1"/>
  <c r="G14" i="1"/>
  <c r="L14" i="1"/>
  <c r="AJ15" i="1"/>
  <c r="AL15" i="1"/>
  <c r="AK15" i="1"/>
  <c r="AH15" i="1"/>
  <c r="U15" i="1"/>
  <c r="Y15" i="1"/>
  <c r="AC15" i="1"/>
  <c r="AD15" i="1"/>
  <c r="S15" i="1"/>
  <c r="G15" i="1"/>
  <c r="L15" i="1"/>
  <c r="AJ16" i="1"/>
  <c r="AL16" i="1"/>
  <c r="AK16" i="1"/>
  <c r="AH16" i="1"/>
  <c r="U16" i="1"/>
  <c r="Y16" i="1"/>
  <c r="AC16" i="1"/>
  <c r="AD16" i="1"/>
  <c r="S16" i="1"/>
  <c r="G16" i="1"/>
  <c r="L16" i="1"/>
  <c r="AJ17" i="1"/>
  <c r="AL17" i="1"/>
  <c r="AK17" i="1"/>
  <c r="AH17" i="1"/>
  <c r="U17" i="1"/>
  <c r="Y17" i="1"/>
  <c r="AC17" i="1"/>
  <c r="AD17" i="1"/>
  <c r="S17" i="1"/>
  <c r="G17" i="1"/>
  <c r="L17" i="1"/>
  <c r="AJ18" i="1"/>
  <c r="AL18" i="1"/>
  <c r="AK18" i="1"/>
  <c r="AH18" i="1"/>
  <c r="U18" i="1"/>
  <c r="Y18" i="1"/>
  <c r="AC18" i="1"/>
  <c r="AD18" i="1"/>
  <c r="S18" i="1"/>
  <c r="G18" i="1"/>
  <c r="L18" i="1"/>
  <c r="AJ19" i="1"/>
  <c r="AL19" i="1"/>
  <c r="AK19" i="1"/>
  <c r="AH19" i="1"/>
  <c r="U19" i="1"/>
  <c r="Y19" i="1"/>
  <c r="AC19" i="1"/>
  <c r="AD19" i="1"/>
  <c r="S19" i="1"/>
  <c r="G19" i="1"/>
  <c r="L19" i="1"/>
  <c r="AK20" i="1"/>
  <c r="AK21" i="1"/>
  <c r="AK22" i="1"/>
  <c r="AK23" i="1"/>
  <c r="AK24" i="1"/>
  <c r="H28" i="1"/>
  <c r="AJ20" i="1"/>
  <c r="Y21" i="1"/>
  <c r="Y23" i="1"/>
  <c r="Y24" i="1"/>
  <c r="AJ21" i="1"/>
  <c r="AJ22" i="1"/>
  <c r="AJ23" i="1"/>
  <c r="AJ24" i="1"/>
  <c r="Y20" i="1"/>
  <c r="Y22" i="1"/>
  <c r="Y27" i="1"/>
  <c r="M27" i="1"/>
  <c r="AL21" i="1"/>
  <c r="AL22" i="1"/>
  <c r="AL23" i="1"/>
  <c r="AL24" i="1"/>
  <c r="AL20" i="1"/>
  <c r="AH24" i="1"/>
  <c r="AH23" i="1"/>
  <c r="AH22" i="1"/>
  <c r="AH21" i="1"/>
  <c r="AH20" i="1"/>
  <c r="AG26" i="1"/>
  <c r="U20" i="1"/>
  <c r="AC20" i="1"/>
  <c r="U21" i="1"/>
  <c r="AC21" i="1"/>
  <c r="U22" i="1"/>
  <c r="AC22" i="1"/>
  <c r="U23" i="1"/>
  <c r="AC23" i="1"/>
  <c r="U24" i="1"/>
  <c r="AC24" i="1"/>
  <c r="AC26" i="1"/>
  <c r="AB26" i="1"/>
  <c r="AA26" i="1"/>
  <c r="Z26" i="1"/>
  <c r="Y26" i="1"/>
  <c r="X26" i="1"/>
  <c r="W26" i="1"/>
  <c r="V26" i="1"/>
  <c r="U26" i="1"/>
  <c r="S20" i="1"/>
  <c r="S21" i="1"/>
  <c r="S22" i="1"/>
  <c r="S23" i="1"/>
  <c r="S24" i="1"/>
  <c r="S26" i="1"/>
  <c r="R26" i="1"/>
  <c r="Q26" i="1"/>
  <c r="P26" i="1"/>
  <c r="O26" i="1"/>
  <c r="N26" i="1"/>
  <c r="M26" i="1"/>
  <c r="G20" i="1"/>
  <c r="L20" i="1"/>
  <c r="G21" i="1"/>
  <c r="L21" i="1"/>
  <c r="G22" i="1"/>
  <c r="L22" i="1"/>
  <c r="G23" i="1"/>
  <c r="L23" i="1"/>
  <c r="G24" i="1"/>
  <c r="L24" i="1"/>
  <c r="L26" i="1"/>
  <c r="K26" i="1"/>
  <c r="J26" i="1"/>
  <c r="I26" i="1"/>
  <c r="H26" i="1"/>
  <c r="G26" i="1"/>
  <c r="D26" i="1"/>
  <c r="AD26" i="1"/>
  <c r="AG28" i="1"/>
  <c r="AC28" i="1"/>
  <c r="D28" i="1"/>
  <c r="AD28" i="1"/>
  <c r="AB28" i="1"/>
  <c r="AA28" i="1"/>
  <c r="Z28" i="1"/>
  <c r="Y28" i="1"/>
  <c r="X28" i="1"/>
  <c r="W28" i="1"/>
  <c r="V28" i="1"/>
  <c r="U28" i="1"/>
  <c r="S28" i="1"/>
  <c r="R28" i="1"/>
  <c r="Q28" i="1"/>
  <c r="P28" i="1"/>
  <c r="O28" i="1"/>
  <c r="N28" i="1"/>
  <c r="M28" i="1"/>
  <c r="L28" i="1"/>
  <c r="K28" i="1"/>
  <c r="J28" i="1"/>
  <c r="I28" i="1"/>
  <c r="G28" i="1"/>
  <c r="AG27" i="1"/>
  <c r="AC27" i="1"/>
  <c r="D27" i="1"/>
  <c r="AD27" i="1"/>
  <c r="AB27" i="1"/>
  <c r="AA27" i="1"/>
  <c r="Z27" i="1"/>
  <c r="X27" i="1"/>
  <c r="W27" i="1"/>
  <c r="V27" i="1"/>
  <c r="U27" i="1"/>
  <c r="S27" i="1"/>
  <c r="R27" i="1"/>
  <c r="Q27" i="1"/>
  <c r="P27" i="1"/>
  <c r="O27" i="1"/>
  <c r="N27" i="1"/>
  <c r="L27" i="1"/>
  <c r="K27" i="1"/>
  <c r="J27" i="1"/>
  <c r="I27" i="1"/>
  <c r="H27" i="1"/>
  <c r="G27" i="1"/>
  <c r="AD20" i="1"/>
  <c r="AD21" i="1"/>
  <c r="AD22" i="1"/>
  <c r="AD23" i="1"/>
  <c r="AD24" i="1"/>
  <c r="AC25" i="1"/>
  <c r="AG25" i="1"/>
  <c r="AB25" i="1"/>
  <c r="AA25" i="1"/>
  <c r="Z25" i="1"/>
  <c r="Y25" i="1"/>
  <c r="X25" i="1"/>
  <c r="W25" i="1"/>
  <c r="V25" i="1"/>
  <c r="U25" i="1"/>
  <c r="S25" i="1"/>
  <c r="R25" i="1"/>
  <c r="Q25" i="1"/>
  <c r="P25" i="1"/>
  <c r="O25" i="1"/>
  <c r="AD25" i="1"/>
  <c r="N25" i="1"/>
  <c r="M25" i="1"/>
  <c r="L25" i="1"/>
  <c r="K25" i="1"/>
  <c r="J25" i="1"/>
  <c r="I25" i="1"/>
  <c r="H25" i="1"/>
  <c r="G25" i="1"/>
</calcChain>
</file>

<file path=xl/sharedStrings.xml><?xml version="1.0" encoding="utf-8"?>
<sst xmlns="http://schemas.openxmlformats.org/spreadsheetml/2006/main" count="110" uniqueCount="63">
  <si>
    <t>請負金額</t>
    <rPh sb="0" eb="2">
      <t>ウケオイ</t>
    </rPh>
    <rPh sb="2" eb="4">
      <t>キンガク</t>
    </rPh>
    <phoneticPr fontId="2"/>
  </si>
  <si>
    <t>下げ金</t>
    <rPh sb="0" eb="1">
      <t>サ</t>
    </rPh>
    <rPh sb="2" eb="3">
      <t>キン</t>
    </rPh>
    <phoneticPr fontId="2"/>
  </si>
  <si>
    <t>予定日</t>
    <rPh sb="0" eb="3">
      <t>ヨテイビ</t>
    </rPh>
    <phoneticPr fontId="2"/>
  </si>
  <si>
    <t>出　　来　　高</t>
    <rPh sb="0" eb="1">
      <t>デ</t>
    </rPh>
    <rPh sb="3" eb="4">
      <t>ライ</t>
    </rPh>
    <rPh sb="6" eb="7">
      <t>コウ</t>
    </rPh>
    <phoneticPr fontId="2"/>
  </si>
  <si>
    <t>工　　期</t>
    <rPh sb="0" eb="1">
      <t>コウ</t>
    </rPh>
    <rPh sb="3" eb="4">
      <t>キ</t>
    </rPh>
    <phoneticPr fontId="2"/>
  </si>
  <si>
    <t>発　注　者</t>
    <rPh sb="0" eb="1">
      <t>ハツ</t>
    </rPh>
    <rPh sb="2" eb="3">
      <t>チュウ</t>
    </rPh>
    <rPh sb="4" eb="5">
      <t>シャ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</si>
  <si>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</si>
  <si>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前回</t>
    <rPh sb="0" eb="2">
      <t>ゼンカイ</t>
    </rPh>
    <phoneticPr fontId="2"/>
  </si>
  <si>
    <t>今回</t>
    <rPh sb="0" eb="2">
      <t>コンカイ</t>
    </rPh>
    <phoneticPr fontId="2"/>
  </si>
  <si>
    <t>金　額</t>
    <rPh sb="0" eb="1">
      <t>キン</t>
    </rPh>
    <rPh sb="2" eb="3">
      <t>ガク</t>
    </rPh>
    <phoneticPr fontId="2"/>
  </si>
  <si>
    <t>1月以前</t>
    <rPh sb="1" eb="2">
      <t>ガツ</t>
    </rPh>
    <rPh sb="2" eb="4">
      <t>イゼン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</si>
  <si>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</si>
  <si>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</si>
  <si>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出来高未取下げ金</t>
    <rPh sb="0" eb="3">
      <t>デキダカ</t>
    </rPh>
    <rPh sb="3" eb="4">
      <t>ミ</t>
    </rPh>
    <rPh sb="4" eb="6">
      <t>トリサ</t>
    </rPh>
    <rPh sb="7" eb="8">
      <t>キン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</si>
  <si>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</si>
  <si>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</si>
  <si>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</si>
  <si>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</si>
  <si>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</si>
  <si>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9月以降</t>
    <rPh sb="1" eb="2">
      <t>ガツ</t>
    </rPh>
    <rPh sb="2" eb="4">
      <t>イコウ</t>
    </rPh>
    <phoneticPr fontId="2"/>
  </si>
  <si>
    <t>計</t>
    <rPh sb="0" eb="1">
      <t>ケイ</t>
    </rPh>
    <phoneticPr fontId="2"/>
  </si>
  <si>
    <t>6月以降</t>
    <rPh sb="1" eb="2">
      <t>ガツ</t>
    </rPh>
    <rPh sb="2" eb="4">
      <t>イコウ</t>
    </rPh>
    <phoneticPr fontId="2"/>
  </si>
  <si>
    <t>銀　行</t>
    <rPh sb="0" eb="1">
      <t>ギン</t>
    </rPh>
    <rPh sb="2" eb="3">
      <t>ギョウ</t>
    </rPh>
    <phoneticPr fontId="2"/>
  </si>
  <si>
    <t>借　　　入　　　金</t>
    <rPh sb="0" eb="1">
      <t>シャク</t>
    </rPh>
    <rPh sb="4" eb="5">
      <t>イリ</t>
    </rPh>
    <rPh sb="8" eb="9">
      <t>キン</t>
    </rPh>
    <phoneticPr fontId="2"/>
  </si>
  <si>
    <t>未 払 金 （ 支 払 予 定 ）</t>
    <rPh sb="0" eb="1">
      <t>ミ</t>
    </rPh>
    <rPh sb="2" eb="3">
      <t>バラ</t>
    </rPh>
    <rPh sb="4" eb="5">
      <t>キン</t>
    </rPh>
    <rPh sb="8" eb="9">
      <t>ササ</t>
    </rPh>
    <rPh sb="10" eb="11">
      <t>バライ</t>
    </rPh>
    <rPh sb="12" eb="13">
      <t>ヨ</t>
    </rPh>
    <rPh sb="14" eb="15">
      <t>サダム</t>
    </rPh>
    <phoneticPr fontId="2"/>
  </si>
  <si>
    <t>既支出高(支払実績）</t>
    <rPh sb="0" eb="1">
      <t>キ</t>
    </rPh>
    <rPh sb="1" eb="2">
      <t>ササ</t>
    </rPh>
    <rPh sb="2" eb="3">
      <t>デ</t>
    </rPh>
    <rPh sb="3" eb="4">
      <t>ダカ</t>
    </rPh>
    <rPh sb="5" eb="7">
      <t>シハライ</t>
    </rPh>
    <rPh sb="7" eb="9">
      <t>ジッセキ</t>
    </rPh>
    <phoneticPr fontId="2"/>
  </si>
  <si>
    <t>既取下げ金（取下げ実績）</t>
    <rPh sb="0" eb="1">
      <t>キ</t>
    </rPh>
    <rPh sb="1" eb="2">
      <t>トリ</t>
    </rPh>
    <rPh sb="2" eb="3">
      <t>シタ</t>
    </rPh>
    <rPh sb="4" eb="5">
      <t>キン</t>
    </rPh>
    <rPh sb="6" eb="8">
      <t>トリサ</t>
    </rPh>
    <rPh sb="9" eb="11">
      <t>ジッセキ</t>
    </rPh>
    <phoneticPr fontId="2"/>
  </si>
  <si>
    <t>未 取 下 げ 金 総 額 （ 取 下 げ 予 定 ）</t>
    <rPh sb="0" eb="1">
      <t>ミ</t>
    </rPh>
    <rPh sb="2" eb="3">
      <t>トリ</t>
    </rPh>
    <rPh sb="4" eb="5">
      <t>シタ</t>
    </rPh>
    <rPh sb="8" eb="9">
      <t>キン</t>
    </rPh>
    <rPh sb="10" eb="11">
      <t>フサ</t>
    </rPh>
    <rPh sb="12" eb="13">
      <t>ガク</t>
    </rPh>
    <rPh sb="16" eb="17">
      <t>トリ</t>
    </rPh>
    <rPh sb="18" eb="19">
      <t>シタ</t>
    </rPh>
    <rPh sb="22" eb="23">
      <t>ヨ</t>
    </rPh>
    <rPh sb="24" eb="25">
      <t>サダム</t>
    </rPh>
    <phoneticPr fontId="2"/>
  </si>
  <si>
    <t>償却前粗利益</t>
    <rPh sb="0" eb="2">
      <t>ショウキャク</t>
    </rPh>
    <rPh sb="2" eb="3">
      <t>マエ</t>
    </rPh>
    <rPh sb="3" eb="6">
      <t>アラリエキ</t>
    </rPh>
    <phoneticPr fontId="2"/>
  </si>
  <si>
    <t>粗利率</t>
    <rPh sb="0" eb="1">
      <t>アラ</t>
    </rPh>
    <rPh sb="1" eb="3">
      <t>リリツ</t>
    </rPh>
    <phoneticPr fontId="2"/>
  </si>
  <si>
    <t>未完了工事識別</t>
    <rPh sb="0" eb="1">
      <t>ミ</t>
    </rPh>
    <rPh sb="1" eb="3">
      <t>カンリョウ</t>
    </rPh>
    <rPh sb="3" eb="5">
      <t>コウジ</t>
    </rPh>
    <rPh sb="5" eb="7">
      <t>シキベツ</t>
    </rPh>
    <phoneticPr fontId="2"/>
  </si>
  <si>
    <t>完成工事識別</t>
    <rPh sb="0" eb="2">
      <t>カンセイ</t>
    </rPh>
    <rPh sb="2" eb="4">
      <t>コウジ</t>
    </rPh>
    <rPh sb="4" eb="6">
      <t>シキベツ</t>
    </rPh>
    <phoneticPr fontId="2"/>
  </si>
  <si>
    <t>未成工事識別</t>
    <rPh sb="0" eb="1">
      <t>ミ</t>
    </rPh>
    <rPh sb="1" eb="2">
      <t>シゲル</t>
    </rPh>
    <rPh sb="2" eb="4">
      <t>コウジ</t>
    </rPh>
    <rPh sb="4" eb="6">
      <t>シキベツ</t>
    </rPh>
    <phoneticPr fontId="2"/>
  </si>
  <si>
    <t>工事有無識別</t>
    <rPh sb="0" eb="2">
      <t>コウジ</t>
    </rPh>
    <rPh sb="2" eb="4">
      <t>ウム</t>
    </rPh>
    <rPh sb="4" eb="6">
      <t>シキベツ</t>
    </rPh>
    <phoneticPr fontId="2"/>
  </si>
  <si>
    <t>うち完成工事計</t>
    <rPh sb="2" eb="4">
      <t>カンセイ</t>
    </rPh>
    <rPh sb="4" eb="6">
      <t>コウジ</t>
    </rPh>
    <rPh sb="6" eb="7">
      <t>ケイ</t>
    </rPh>
    <phoneticPr fontId="2"/>
  </si>
  <si>
    <t>うち未成工事計</t>
    <rPh sb="2" eb="3">
      <t>ミ</t>
    </rPh>
    <rPh sb="3" eb="4">
      <t>シゲル</t>
    </rPh>
    <rPh sb="4" eb="6">
      <t>コウジ</t>
    </rPh>
    <rPh sb="6" eb="7">
      <t>ケイ</t>
    </rPh>
    <phoneticPr fontId="2"/>
  </si>
  <si>
    <t>工事概況調</t>
    <rPh sb="0" eb="1">
      <t>コウ</t>
    </rPh>
    <rPh sb="1" eb="2">
      <t>コト</t>
    </rPh>
    <rPh sb="2" eb="3">
      <t>オオムネ</t>
    </rPh>
    <rPh sb="3" eb="4">
      <t>キョウ</t>
    </rPh>
    <rPh sb="4" eb="5">
      <t>シラ</t>
    </rPh>
    <phoneticPr fontId="2"/>
  </si>
  <si>
    <t>（</t>
    <phoneticPr fontId="2"/>
  </si>
  <si>
    <t>現在</t>
    <rPh sb="0" eb="2">
      <t>ゲンザイ</t>
    </rPh>
    <phoneticPr fontId="2"/>
  </si>
  <si>
    <t>）</t>
    <phoneticPr fontId="2"/>
  </si>
  <si>
    <t>単位</t>
    <rPh sb="0" eb="2">
      <t>タンイ</t>
    </rPh>
    <phoneticPr fontId="2"/>
  </si>
  <si>
    <t>百万円</t>
    <rPh sb="0" eb="3">
      <t>ヒャクマンエン</t>
    </rPh>
    <phoneticPr fontId="2"/>
  </si>
  <si>
    <t>（単位：</t>
    <rPh sb="1" eb="3">
      <t>タンイ</t>
    </rPh>
    <phoneticPr fontId="2"/>
  </si>
  <si>
    <t>、％）</t>
    <phoneticPr fontId="2"/>
  </si>
  <si>
    <t>千円</t>
    <rPh sb="0" eb="2">
      <t>センエン</t>
    </rPh>
    <phoneticPr fontId="2"/>
  </si>
  <si>
    <t>(</t>
    <phoneticPr fontId="2"/>
  </si>
  <si>
    <t>取下げ未了工事計</t>
    <rPh sb="0" eb="2">
      <t>トリサ</t>
    </rPh>
    <rPh sb="3" eb="5">
      <t>ミリョウ</t>
    </rPh>
    <rPh sb="5" eb="7">
      <t>コウジ</t>
    </rPh>
    <rPh sb="7" eb="8">
      <t>ケイ</t>
    </rPh>
    <phoneticPr fontId="2"/>
  </si>
  <si>
    <t>－</t>
    <phoneticPr fontId="2"/>
  </si>
  <si>
    <t>――</t>
    <phoneticPr fontId="2"/>
  </si>
  <si>
    <t>――</t>
    <phoneticPr fontId="2"/>
  </si>
  <si>
    <t>――</t>
    <phoneticPr fontId="2"/>
  </si>
  <si>
    <t>）</t>
    <phoneticPr fontId="2"/>
  </si>
  <si>
    <t>完成・進行併用</t>
    <rPh sb="0" eb="2">
      <t>カンセイ</t>
    </rPh>
    <rPh sb="3" eb="5">
      <t>シンコウ</t>
    </rPh>
    <rPh sb="5" eb="7">
      <t>ヘイヨウ</t>
    </rPh>
    <phoneticPr fontId="2"/>
  </si>
  <si>
    <t>完工高計上基準　：</t>
    <rPh sb="0" eb="2">
      <t>カンコウ</t>
    </rPh>
    <rPh sb="2" eb="3">
      <t>ダカ</t>
    </rPh>
    <rPh sb="3" eb="5">
      <t>ケイジョウ</t>
    </rPh>
    <rPh sb="5" eb="7">
      <t>キジュン</t>
    </rPh>
    <phoneticPr fontId="2"/>
  </si>
  <si>
    <t>工事完成基準</t>
    <rPh sb="0" eb="2">
      <t>コウジ</t>
    </rPh>
    <rPh sb="2" eb="4">
      <t>カンセイ</t>
    </rPh>
    <rPh sb="4" eb="6">
      <t>キジュン</t>
    </rPh>
    <phoneticPr fontId="2"/>
  </si>
  <si>
    <t>工事進行基準</t>
    <rPh sb="0" eb="2">
      <t>コウジ</t>
    </rPh>
    <rPh sb="2" eb="4">
      <t>シンコウ</t>
    </rPh>
    <rPh sb="4" eb="6">
      <t>キジュン</t>
    </rPh>
    <phoneticPr fontId="2"/>
  </si>
  <si>
    <t>全工事合計</t>
    <rPh sb="0" eb="3">
      <t>ゼンコウジ</t>
    </rPh>
    <rPh sb="3" eb="4">
      <t>ゴウ</t>
    </rPh>
    <rPh sb="4" eb="5">
      <t>ケイ</t>
    </rPh>
    <phoneticPr fontId="2"/>
  </si>
  <si>
    <t>～</t>
  </si>
  <si>
    <t>取扱番号</t>
    <rPh sb="0" eb="2">
      <t>トリアツカイ</t>
    </rPh>
    <rPh sb="2" eb="4">
      <t>バンゴウ</t>
    </rPh>
    <phoneticPr fontId="2"/>
  </si>
  <si>
    <t>～</t>
    <phoneticPr fontId="2"/>
  </si>
  <si>
    <t>決　　算　　期　　：</t>
    <rPh sb="0" eb="1">
      <t>ケツ</t>
    </rPh>
    <rPh sb="3" eb="4">
      <t>ザン</t>
    </rPh>
    <rPh sb="6" eb="7">
      <t>キ</t>
    </rPh>
    <phoneticPr fontId="2"/>
  </si>
  <si>
    <t xml:space="preserve">　年　　　月 </t>
    <rPh sb="1" eb="2">
      <t>ネン</t>
    </rPh>
    <rPh sb="5" eb="6">
      <t>ゲツ</t>
    </rPh>
    <phoneticPr fontId="2"/>
  </si>
  <si>
    <t>お客様名：</t>
    <rPh sb="1" eb="3">
      <t>キャクサマ</t>
    </rPh>
    <rPh sb="3" eb="4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</si>
</sst>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;&quot;▲ &quot;0"/>
    <numFmt numFmtId="178" formatCode="#,##0.0;&quot;▲ &quot;#,##0.0"/>
    <numFmt numFmtId="181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1" xfId="0" applyNumberFormat="1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176" fontId="1" fillId="0" borderId="9" xfId="0" applyNumberFormat="1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" fillId="0" borderId="0" xfId="0" applyNumberFormat="1" applyFont="1" applyFill="1">
      <alignment vertical="center"/>
    </xf>
    <xf numFmtId="178" fontId="1" fillId="0" borderId="9" xfId="0" applyNumberFormat="1" applyFont="1" applyFill="1" applyBorder="1" applyAlignment="1">
      <alignment vertical="center" shrinkToFit="1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 applyProtection="1">
      <alignment vertical="center" shrinkToFit="1"/>
      <protection locked="0"/>
    </xf>
    <xf numFmtId="0" fontId="1" fillId="0" borderId="14" xfId="0" applyFont="1" applyFill="1" applyBorder="1" applyAlignment="1" applyProtection="1">
      <alignment vertical="center" shrinkToFit="1"/>
      <protection locked="0"/>
    </xf>
    <xf numFmtId="176" fontId="1" fillId="0" borderId="15" xfId="0" applyNumberFormat="1" applyFont="1" applyFill="1" applyBorder="1" applyAlignment="1" applyProtection="1">
      <alignment vertical="center" shrinkToFit="1"/>
      <protection locked="0"/>
    </xf>
    <xf numFmtId="176" fontId="1" fillId="0" borderId="12" xfId="0" applyNumberFormat="1" applyFont="1" applyFill="1" applyBorder="1" applyAlignment="1" applyProtection="1">
      <alignment vertical="center" shrinkToFit="1"/>
      <protection locked="0"/>
    </xf>
    <xf numFmtId="176" fontId="1" fillId="0" borderId="13" xfId="0" applyNumberFormat="1" applyFont="1" applyFill="1" applyBorder="1" applyAlignment="1" applyProtection="1">
      <alignment vertical="center" shrinkToFit="1"/>
      <protection locked="0"/>
    </xf>
    <xf numFmtId="176" fontId="1" fillId="0" borderId="16" xfId="0" applyNumberFormat="1" applyFont="1" applyFill="1" applyBorder="1" applyAlignment="1">
      <alignment vertical="center" shrinkToFit="1"/>
    </xf>
    <xf numFmtId="176" fontId="1" fillId="0" borderId="17" xfId="0" applyNumberFormat="1" applyFont="1" applyFill="1" applyBorder="1" applyAlignment="1">
      <alignment vertical="center" shrinkToFit="1"/>
    </xf>
    <xf numFmtId="176" fontId="1" fillId="0" borderId="18" xfId="0" applyNumberFormat="1" applyFont="1" applyFill="1" applyBorder="1" applyAlignment="1" applyProtection="1">
      <alignment vertical="center" shrinkToFit="1"/>
      <protection locked="0"/>
    </xf>
    <xf numFmtId="176" fontId="1" fillId="0" borderId="19" xfId="0" applyNumberFormat="1" applyFont="1" applyFill="1" applyBorder="1" applyAlignment="1">
      <alignment vertical="center" shrinkToFit="1"/>
    </xf>
    <xf numFmtId="176" fontId="1" fillId="0" borderId="12" xfId="0" applyNumberFormat="1" applyFont="1" applyFill="1" applyBorder="1" applyAlignment="1">
      <alignment vertical="center" shrinkToFit="1"/>
    </xf>
    <xf numFmtId="176" fontId="1" fillId="0" borderId="13" xfId="0" applyNumberFormat="1" applyFont="1" applyFill="1" applyBorder="1" applyAlignment="1">
      <alignment vertical="center" shrinkToFit="1"/>
    </xf>
    <xf numFmtId="176" fontId="1" fillId="0" borderId="16" xfId="0" applyNumberFormat="1" applyFont="1" applyFill="1" applyBorder="1" applyAlignment="1" applyProtection="1">
      <alignment vertical="center" shrinkToFit="1"/>
      <protection locked="0"/>
    </xf>
    <xf numFmtId="178" fontId="1" fillId="0" borderId="16" xfId="0" applyNumberFormat="1" applyFont="1" applyFill="1" applyBorder="1" applyAlignment="1">
      <alignment vertical="center" shrinkToFit="1"/>
    </xf>
    <xf numFmtId="177" fontId="1" fillId="0" borderId="17" xfId="0" applyNumberFormat="1" applyFont="1" applyFill="1" applyBorder="1" applyAlignment="1" applyProtection="1">
      <alignment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vertical="center" shrinkToFit="1"/>
      <protection locked="0"/>
    </xf>
    <xf numFmtId="0" fontId="1" fillId="0" borderId="22" xfId="0" applyFont="1" applyFill="1" applyBorder="1" applyAlignment="1" applyProtection="1">
      <alignment vertical="center" shrinkToFit="1"/>
      <protection locked="0"/>
    </xf>
    <xf numFmtId="176" fontId="1" fillId="0" borderId="23" xfId="0" applyNumberFormat="1" applyFont="1" applyFill="1" applyBorder="1" applyAlignment="1" applyProtection="1">
      <alignment vertical="center" shrinkToFit="1"/>
      <protection locked="0"/>
    </xf>
    <xf numFmtId="176" fontId="1" fillId="0" borderId="20" xfId="0" applyNumberFormat="1" applyFont="1" applyFill="1" applyBorder="1" applyAlignment="1" applyProtection="1">
      <alignment vertical="center" shrinkToFit="1"/>
      <protection locked="0"/>
    </xf>
    <xf numFmtId="176" fontId="1" fillId="0" borderId="21" xfId="0" applyNumberFormat="1" applyFont="1" applyFill="1" applyBorder="1" applyAlignment="1" applyProtection="1">
      <alignment vertical="center" shrinkToFit="1"/>
      <protection locked="0"/>
    </xf>
    <xf numFmtId="176" fontId="1" fillId="0" borderId="24" xfId="0" applyNumberFormat="1" applyFont="1" applyFill="1" applyBorder="1" applyAlignment="1">
      <alignment vertical="center" shrinkToFit="1"/>
    </xf>
    <xf numFmtId="176" fontId="1" fillId="0" borderId="25" xfId="0" applyNumberFormat="1" applyFont="1" applyFill="1" applyBorder="1" applyAlignment="1">
      <alignment vertical="center" shrinkToFit="1"/>
    </xf>
    <xf numFmtId="176" fontId="1" fillId="0" borderId="26" xfId="0" applyNumberFormat="1" applyFont="1" applyFill="1" applyBorder="1" applyAlignment="1" applyProtection="1">
      <alignment vertical="center" shrinkToFit="1"/>
      <protection locked="0"/>
    </xf>
    <xf numFmtId="176" fontId="1" fillId="0" borderId="27" xfId="0" applyNumberFormat="1" applyFont="1" applyFill="1" applyBorder="1" applyAlignment="1">
      <alignment vertical="center" shrinkToFit="1"/>
    </xf>
    <xf numFmtId="176" fontId="1" fillId="0" borderId="20" xfId="0" applyNumberFormat="1" applyFont="1" applyFill="1" applyBorder="1" applyAlignment="1">
      <alignment vertical="center" shrinkToFit="1"/>
    </xf>
    <xf numFmtId="176" fontId="1" fillId="0" borderId="21" xfId="0" applyNumberFormat="1" applyFont="1" applyFill="1" applyBorder="1" applyAlignment="1">
      <alignment vertical="center" shrinkToFit="1"/>
    </xf>
    <xf numFmtId="176" fontId="1" fillId="0" borderId="24" xfId="0" applyNumberFormat="1" applyFont="1" applyFill="1" applyBorder="1" applyAlignment="1" applyProtection="1">
      <alignment vertical="center" shrinkToFit="1"/>
      <protection locked="0"/>
    </xf>
    <xf numFmtId="178" fontId="1" fillId="0" borderId="24" xfId="0" applyNumberFormat="1" applyFont="1" applyFill="1" applyBorder="1" applyAlignment="1">
      <alignment vertical="center" shrinkToFit="1"/>
    </xf>
    <xf numFmtId="177" fontId="1" fillId="0" borderId="25" xfId="0" applyNumberFormat="1" applyFont="1" applyFill="1" applyBorder="1" applyAlignment="1" applyProtection="1">
      <alignment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176" fontId="1" fillId="0" borderId="31" xfId="0" applyNumberFormat="1" applyFont="1" applyFill="1" applyBorder="1" applyAlignment="1" applyProtection="1">
      <alignment vertical="center" shrinkToFit="1"/>
      <protection locked="0"/>
    </xf>
    <xf numFmtId="176" fontId="1" fillId="0" borderId="28" xfId="0" applyNumberFormat="1" applyFont="1" applyFill="1" applyBorder="1" applyAlignment="1" applyProtection="1">
      <alignment vertical="center" shrinkToFit="1"/>
      <protection locked="0"/>
    </xf>
    <xf numFmtId="176" fontId="1" fillId="0" borderId="29" xfId="0" applyNumberFormat="1" applyFont="1" applyFill="1" applyBorder="1" applyAlignment="1" applyProtection="1">
      <alignment vertical="center" shrinkToFit="1"/>
      <protection locked="0"/>
    </xf>
    <xf numFmtId="176" fontId="1" fillId="0" borderId="32" xfId="0" applyNumberFormat="1" applyFont="1" applyFill="1" applyBorder="1" applyAlignment="1">
      <alignment vertical="center" shrinkToFit="1"/>
    </xf>
    <xf numFmtId="176" fontId="1" fillId="0" borderId="33" xfId="0" applyNumberFormat="1" applyFont="1" applyFill="1" applyBorder="1" applyAlignment="1">
      <alignment vertical="center" shrinkToFit="1"/>
    </xf>
    <xf numFmtId="176" fontId="1" fillId="0" borderId="34" xfId="0" applyNumberFormat="1" applyFont="1" applyFill="1" applyBorder="1" applyAlignment="1" applyProtection="1">
      <alignment vertical="center" shrinkToFit="1"/>
      <protection locked="0"/>
    </xf>
    <xf numFmtId="176" fontId="1" fillId="0" borderId="35" xfId="0" applyNumberFormat="1" applyFont="1" applyFill="1" applyBorder="1" applyAlignment="1">
      <alignment vertical="center" shrinkToFit="1"/>
    </xf>
    <xf numFmtId="176" fontId="1" fillId="0" borderId="28" xfId="0" applyNumberFormat="1" applyFont="1" applyFill="1" applyBorder="1" applyAlignment="1">
      <alignment vertical="center" shrinkToFit="1"/>
    </xf>
    <xf numFmtId="176" fontId="1" fillId="0" borderId="29" xfId="0" applyNumberFormat="1" applyFont="1" applyFill="1" applyBorder="1" applyAlignment="1">
      <alignment vertical="center" shrinkToFit="1"/>
    </xf>
    <xf numFmtId="176" fontId="1" fillId="0" borderId="32" xfId="0" applyNumberFormat="1" applyFont="1" applyFill="1" applyBorder="1" applyAlignment="1" applyProtection="1">
      <alignment vertical="center" shrinkToFit="1"/>
      <protection locked="0"/>
    </xf>
    <xf numFmtId="178" fontId="1" fillId="0" borderId="32" xfId="0" applyNumberFormat="1" applyFont="1" applyFill="1" applyBorder="1" applyAlignment="1">
      <alignment vertical="center" shrinkToFit="1"/>
    </xf>
    <xf numFmtId="177" fontId="1" fillId="0" borderId="33" xfId="0" applyNumberFormat="1" applyFont="1" applyFill="1" applyBorder="1" applyAlignment="1" applyProtection="1">
      <alignment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6" xfId="0" applyFont="1" applyFill="1" applyBorder="1" applyAlignment="1" applyProtection="1">
      <alignment horizontal="center" vertical="center" shrinkToFit="1"/>
      <protection locked="0"/>
    </xf>
    <xf numFmtId="0" fontId="1" fillId="0" borderId="37" xfId="0" applyFont="1" applyFill="1" applyBorder="1" applyAlignment="1" applyProtection="1">
      <alignment vertical="center" shrinkToFit="1"/>
      <protection locked="0"/>
    </xf>
    <xf numFmtId="0" fontId="1" fillId="0" borderId="38" xfId="0" applyFont="1" applyFill="1" applyBorder="1" applyAlignment="1" applyProtection="1">
      <alignment vertical="center" shrinkToFit="1"/>
      <protection locked="0"/>
    </xf>
    <xf numFmtId="176" fontId="1" fillId="0" borderId="39" xfId="0" applyNumberFormat="1" applyFont="1" applyFill="1" applyBorder="1" applyAlignment="1" applyProtection="1">
      <alignment vertical="center" shrinkToFit="1"/>
      <protection locked="0"/>
    </xf>
    <xf numFmtId="176" fontId="1" fillId="0" borderId="36" xfId="0" applyNumberFormat="1" applyFont="1" applyFill="1" applyBorder="1" applyAlignment="1" applyProtection="1">
      <alignment vertical="center" shrinkToFit="1"/>
      <protection locked="0"/>
    </xf>
    <xf numFmtId="176" fontId="1" fillId="0" borderId="37" xfId="0" applyNumberFormat="1" applyFont="1" applyFill="1" applyBorder="1" applyAlignment="1" applyProtection="1">
      <alignment vertical="center" shrinkToFit="1"/>
      <protection locked="0"/>
    </xf>
    <xf numFmtId="176" fontId="1" fillId="0" borderId="40" xfId="0" applyNumberFormat="1" applyFont="1" applyFill="1" applyBorder="1" applyAlignment="1">
      <alignment vertical="center" shrinkToFit="1"/>
    </xf>
    <xf numFmtId="176" fontId="1" fillId="0" borderId="41" xfId="0" applyNumberFormat="1" applyFont="1" applyFill="1" applyBorder="1" applyAlignment="1">
      <alignment vertical="center" shrinkToFit="1"/>
    </xf>
    <xf numFmtId="176" fontId="1" fillId="0" borderId="42" xfId="0" applyNumberFormat="1" applyFont="1" applyFill="1" applyBorder="1" applyAlignment="1" applyProtection="1">
      <alignment vertical="center" shrinkToFit="1"/>
      <protection locked="0"/>
    </xf>
    <xf numFmtId="176" fontId="1" fillId="0" borderId="43" xfId="0" applyNumberFormat="1" applyFont="1" applyFill="1" applyBorder="1" applyAlignment="1">
      <alignment vertical="center" shrinkToFit="1"/>
    </xf>
    <xf numFmtId="176" fontId="1" fillId="0" borderId="36" xfId="0" applyNumberFormat="1" applyFont="1" applyFill="1" applyBorder="1" applyAlignment="1">
      <alignment vertical="center" shrinkToFit="1"/>
    </xf>
    <xf numFmtId="176" fontId="1" fillId="0" borderId="37" xfId="0" applyNumberFormat="1" applyFont="1" applyFill="1" applyBorder="1" applyAlignment="1">
      <alignment vertical="center" shrinkToFit="1"/>
    </xf>
    <xf numFmtId="176" fontId="1" fillId="0" borderId="40" xfId="0" applyNumberFormat="1" applyFont="1" applyFill="1" applyBorder="1" applyAlignment="1" applyProtection="1">
      <alignment vertical="center" shrinkToFit="1"/>
      <protection locked="0"/>
    </xf>
    <xf numFmtId="178" fontId="1" fillId="0" borderId="40" xfId="0" applyNumberFormat="1" applyFont="1" applyFill="1" applyBorder="1" applyAlignment="1">
      <alignment vertical="center" shrinkToFit="1"/>
    </xf>
    <xf numFmtId="177" fontId="1" fillId="0" borderId="41" xfId="0" applyNumberFormat="1" applyFont="1" applyFill="1" applyBorder="1" applyAlignment="1" applyProtection="1">
      <alignment vertical="center" shrinkToFit="1"/>
      <protection locked="0"/>
    </xf>
    <xf numFmtId="49" fontId="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vertical="center" shrinkToFit="1"/>
    </xf>
    <xf numFmtId="0" fontId="1" fillId="0" borderId="46" xfId="0" applyFont="1" applyFill="1" applyBorder="1" applyAlignment="1">
      <alignment vertical="center" shrinkToFit="1"/>
    </xf>
    <xf numFmtId="176" fontId="1" fillId="0" borderId="47" xfId="0" applyNumberFormat="1" applyFont="1" applyFill="1" applyBorder="1" applyAlignment="1">
      <alignment vertical="center" shrinkToFit="1"/>
    </xf>
    <xf numFmtId="176" fontId="1" fillId="0" borderId="48" xfId="0" applyNumberFormat="1" applyFont="1" applyFill="1" applyBorder="1" applyAlignment="1">
      <alignment vertical="center" shrinkToFit="1"/>
    </xf>
    <xf numFmtId="176" fontId="1" fillId="0" borderId="45" xfId="0" applyNumberFormat="1" applyFont="1" applyFill="1" applyBorder="1" applyAlignment="1">
      <alignment vertical="center" shrinkToFit="1"/>
    </xf>
    <xf numFmtId="178" fontId="1" fillId="0" borderId="47" xfId="0" applyNumberFormat="1" applyFont="1" applyFill="1" applyBorder="1" applyAlignment="1">
      <alignment vertical="center" shrinkToFit="1"/>
    </xf>
    <xf numFmtId="49" fontId="1" fillId="0" borderId="45" xfId="0" applyNumberFormat="1" applyFont="1" applyFill="1" applyBorder="1" applyAlignment="1">
      <alignment horizontal="center" vertical="center" shrinkToFit="1"/>
    </xf>
    <xf numFmtId="176" fontId="1" fillId="0" borderId="49" xfId="0" applyNumberFormat="1" applyFont="1" applyFill="1" applyBorder="1" applyAlignment="1">
      <alignment vertical="center" shrinkToFit="1"/>
    </xf>
    <xf numFmtId="0" fontId="1" fillId="0" borderId="50" xfId="0" applyFont="1" applyFill="1" applyBorder="1" applyAlignment="1">
      <alignment horizontal="center" vertical="center" shrinkToFit="1"/>
    </xf>
    <xf numFmtId="176" fontId="1" fillId="0" borderId="51" xfId="0" applyNumberFormat="1" applyFont="1" applyFill="1" applyBorder="1" applyAlignment="1">
      <alignment vertical="center" shrinkToFit="1"/>
    </xf>
    <xf numFmtId="0" fontId="1" fillId="0" borderId="52" xfId="0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vertical="center" shrinkToFit="1"/>
    </xf>
    <xf numFmtId="0" fontId="1" fillId="0" borderId="54" xfId="0" applyFont="1" applyFill="1" applyBorder="1" applyAlignment="1">
      <alignment vertical="center" shrinkToFit="1"/>
    </xf>
    <xf numFmtId="176" fontId="1" fillId="0" borderId="55" xfId="0" applyNumberFormat="1" applyFont="1" applyFill="1" applyBorder="1" applyAlignment="1">
      <alignment vertical="center" shrinkToFit="1"/>
    </xf>
    <xf numFmtId="176" fontId="1" fillId="0" borderId="56" xfId="0" applyNumberFormat="1" applyFont="1" applyFill="1" applyBorder="1" applyAlignment="1">
      <alignment vertical="center" shrinkToFit="1"/>
    </xf>
    <xf numFmtId="176" fontId="1" fillId="0" borderId="53" xfId="0" applyNumberFormat="1" applyFont="1" applyFill="1" applyBorder="1" applyAlignment="1">
      <alignment vertical="center" shrinkToFit="1"/>
    </xf>
    <xf numFmtId="178" fontId="1" fillId="0" borderId="55" xfId="0" applyNumberFormat="1" applyFont="1" applyFill="1" applyBorder="1" applyAlignment="1">
      <alignment vertical="center" shrinkToFit="1"/>
    </xf>
    <xf numFmtId="49" fontId="1" fillId="0" borderId="53" xfId="0" applyNumberFormat="1" applyFont="1" applyFill="1" applyBorder="1" applyAlignment="1">
      <alignment horizontal="center" vertical="center" shrinkToFit="1"/>
    </xf>
    <xf numFmtId="176" fontId="1" fillId="0" borderId="57" xfId="0" applyNumberFormat="1" applyFont="1" applyFill="1" applyBorder="1" applyAlignment="1">
      <alignment vertical="center" shrinkToFit="1"/>
    </xf>
    <xf numFmtId="0" fontId="1" fillId="0" borderId="58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vertical="center" shrinkToFit="1"/>
    </xf>
    <xf numFmtId="0" fontId="1" fillId="0" borderId="60" xfId="0" applyFont="1" applyFill="1" applyBorder="1" applyAlignment="1">
      <alignment vertical="center" shrinkToFit="1"/>
    </xf>
    <xf numFmtId="176" fontId="1" fillId="0" borderId="61" xfId="0" applyNumberFormat="1" applyFont="1" applyFill="1" applyBorder="1" applyAlignment="1">
      <alignment vertical="center" shrinkToFit="1"/>
    </xf>
    <xf numFmtId="176" fontId="1" fillId="0" borderId="62" xfId="0" applyNumberFormat="1" applyFont="1" applyFill="1" applyBorder="1" applyAlignment="1">
      <alignment vertical="center" shrinkToFit="1"/>
    </xf>
    <xf numFmtId="176" fontId="1" fillId="0" borderId="59" xfId="0" applyNumberFormat="1" applyFont="1" applyFill="1" applyBorder="1" applyAlignment="1">
      <alignment vertical="center" shrinkToFit="1"/>
    </xf>
    <xf numFmtId="178" fontId="1" fillId="0" borderId="61" xfId="0" applyNumberFormat="1" applyFont="1" applyFill="1" applyBorder="1" applyAlignment="1">
      <alignment vertical="center" shrinkToFit="1"/>
    </xf>
    <xf numFmtId="49" fontId="1" fillId="0" borderId="59" xfId="0" applyNumberFormat="1" applyFont="1" applyFill="1" applyBorder="1" applyAlignment="1">
      <alignment horizontal="center" vertical="center" shrinkToFit="1"/>
    </xf>
    <xf numFmtId="176" fontId="1" fillId="0" borderId="63" xfId="0" applyNumberFormat="1" applyFont="1" applyFill="1" applyBorder="1" applyAlignment="1">
      <alignment vertical="center" shrinkToFit="1"/>
    </xf>
    <xf numFmtId="0" fontId="1" fillId="0" borderId="0" xfId="0" applyFont="1" applyFill="1" applyAlignment="1" applyProtection="1">
      <alignment horizontal="center" vertical="center"/>
      <protection locked="0"/>
    </xf>
    <xf numFmtId="0" fontId="5" fillId="0" borderId="64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Protection="1">
      <alignment vertical="center"/>
    </xf>
    <xf numFmtId="0" fontId="1" fillId="0" borderId="65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76" fontId="1" fillId="0" borderId="48" xfId="0" applyNumberFormat="1" applyFont="1" applyFill="1" applyBorder="1" applyAlignment="1">
      <alignment horizontal="center" vertical="center" shrinkToFit="1"/>
    </xf>
    <xf numFmtId="176" fontId="1" fillId="0" borderId="45" xfId="0" applyNumberFormat="1" applyFont="1" applyFill="1" applyBorder="1" applyAlignment="1">
      <alignment horizontal="center" vertical="center" shrinkToFit="1"/>
    </xf>
    <xf numFmtId="176" fontId="1" fillId="0" borderId="8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" fillId="0" borderId="62" xfId="0" applyNumberFormat="1" applyFont="1" applyFill="1" applyBorder="1" applyAlignment="1">
      <alignment horizontal="center" vertical="center" shrinkToFit="1"/>
    </xf>
    <xf numFmtId="176" fontId="1" fillId="0" borderId="59" xfId="0" applyNumberFormat="1" applyFont="1" applyFill="1" applyBorder="1" applyAlignment="1">
      <alignment horizontal="center" vertical="center" shrinkToFit="1"/>
    </xf>
    <xf numFmtId="176" fontId="1" fillId="0" borderId="56" xfId="0" applyNumberFormat="1" applyFont="1" applyFill="1" applyBorder="1" applyAlignment="1">
      <alignment horizontal="center" vertical="center" shrinkToFit="1"/>
    </xf>
    <xf numFmtId="176" fontId="1" fillId="0" borderId="53" xfId="0" applyNumberFormat="1" applyFont="1" applyFill="1" applyBorder="1" applyAlignment="1">
      <alignment horizontal="center" vertical="center" shrinkToFit="1"/>
    </xf>
    <xf numFmtId="177" fontId="1" fillId="0" borderId="66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 vertical="center" shrinkToFit="1"/>
    </xf>
    <xf numFmtId="177" fontId="1" fillId="0" borderId="67" xfId="0" applyNumberFormat="1" applyFont="1" applyFill="1" applyBorder="1" applyAlignment="1">
      <alignment horizontal="center" vertical="center" shrinkToFit="1"/>
    </xf>
    <xf numFmtId="177" fontId="1" fillId="0" borderId="68" xfId="0" applyNumberFormat="1" applyFont="1" applyFill="1" applyBorder="1" applyAlignment="1">
      <alignment horizontal="center" vertical="center" shrinkToFit="1"/>
    </xf>
    <xf numFmtId="176" fontId="1" fillId="0" borderId="47" xfId="0" applyNumberFormat="1" applyFont="1" applyFill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shrinkToFit="1"/>
    </xf>
    <xf numFmtId="176" fontId="1" fillId="0" borderId="61" xfId="0" applyNumberFormat="1" applyFont="1" applyFill="1" applyBorder="1" applyAlignment="1">
      <alignment horizontal="center" vertical="center" shrinkToFit="1"/>
    </xf>
    <xf numFmtId="176" fontId="1" fillId="0" borderId="55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1" fillId="0" borderId="65" xfId="0" applyFont="1" applyFill="1" applyBorder="1" applyAlignment="1" applyProtection="1">
      <alignment horizontal="center" vertical="center" shrinkToFit="1"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1" fillId="0" borderId="64" xfId="0" applyFont="1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vertical="center"/>
    </xf>
    <xf numFmtId="0" fontId="1" fillId="0" borderId="62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" fillId="0" borderId="59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1" fillId="0" borderId="73" xfId="0" applyFont="1" applyFill="1" applyBorder="1" applyAlignment="1">
      <alignment horizontal="center" vertical="center" shrinkToFit="1"/>
    </xf>
    <xf numFmtId="0" fontId="1" fillId="0" borderId="71" xfId="0" applyFont="1" applyFill="1" applyBorder="1" applyAlignment="1">
      <alignment horizontal="center" vertical="center" shrinkToFit="1"/>
    </xf>
    <xf numFmtId="0" fontId="1" fillId="0" borderId="74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7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181" fontId="6" fillId="0" borderId="0" xfId="0" applyNumberFormat="1" applyFont="1" applyAlignment="1" applyProtection="1">
      <alignment horizontal="distributed" vertical="center"/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0" fontId="6" fillId="0" borderId="64" xfId="0" applyFont="1" applyFill="1" applyBorder="1" applyAlignment="1">
      <alignment horizontal="distributed" vertical="center"/>
    </xf>
    <xf numFmtId="0" fontId="0" fillId="0" borderId="64" xfId="0" applyBorder="1">
      <alignment vertical="center"/>
    </xf>
    <xf numFmtId="0" fontId="1" fillId="0" borderId="64" xfId="0" applyFont="1" applyFill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Fill="1" applyAlignment="1" applyProtection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</xdr:row>
          <xdr:rowOff>28575</xdr:rowOff>
        </xdr:from>
        <xdr:to>
          <xdr:col>2</xdr:col>
          <xdr:colOff>66675</xdr:colOff>
          <xdr:row>2</xdr:row>
          <xdr:rowOff>161925</xdr:rowOff>
        </xdr:to>
        <xdr:sp macro="" textlink="">
          <xdr:nvSpPr>
            <xdr:cNvPr id="1025" name="行追加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L189"/>
  <sheetViews>
    <sheetView showGridLines="0" tabSelected="1" zoomScale="75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8" sqref="C8"/>
    </sheetView>
  </sheetViews>
  <sheetFormatPr defaultRowHeight="13.5" x14ac:dyDescent="0.15"/>
  <cols>
    <col min="1" max="1" width="9.625" customWidth="1"/>
    <col min="2" max="2" width="12.625" customWidth="1"/>
    <col min="3" max="3" width="15.625" customWidth="1"/>
    <col min="4" max="4" width="7.625" customWidth="1"/>
    <col min="5" max="6" width="3.875" customWidth="1"/>
    <col min="7" max="8" width="7.625" customWidth="1"/>
    <col min="9" max="11" width="5.875" customWidth="1"/>
    <col min="12" max="13" width="7.625" customWidth="1"/>
    <col min="14" max="19" width="5.875" customWidth="1"/>
    <col min="20" max="21" width="7.625" customWidth="1"/>
    <col min="22" max="24" width="5.875" customWidth="1"/>
    <col min="25" max="25" width="7.625" customWidth="1"/>
    <col min="26" max="28" width="5.875" customWidth="1"/>
    <col min="29" max="29" width="7.625" customWidth="1"/>
    <col min="30" max="30" width="4.625" customWidth="1"/>
    <col min="31" max="31" width="6.125" customWidth="1"/>
    <col min="32" max="32" width="8.625" customWidth="1"/>
    <col min="33" max="33" width="7.625" customWidth="1"/>
    <col min="34" max="34" width="9" hidden="1" customWidth="1"/>
    <col min="35" max="35" width="9.375" hidden="1" customWidth="1"/>
    <col min="36" max="37" width="9.25" hidden="1" customWidth="1"/>
    <col min="38" max="38" width="9" hidden="1" customWidth="1"/>
  </cols>
  <sheetData>
    <row r="1" spans="1:38" s="3" customFormat="1" ht="24" customHeight="1" x14ac:dyDescent="0.15">
      <c r="B1" s="22"/>
      <c r="C1" s="22"/>
      <c r="D1" s="22"/>
      <c r="E1" s="171" t="s">
        <v>36</v>
      </c>
      <c r="F1" s="172"/>
      <c r="G1" s="172"/>
      <c r="H1" s="172"/>
      <c r="I1" s="172"/>
      <c r="J1" s="172"/>
      <c r="K1" s="120" t="s">
        <v>37</v>
      </c>
      <c r="L1" s="173">
        <v>43922</v>
      </c>
      <c r="M1" s="174"/>
      <c r="N1" s="174"/>
      <c r="O1" s="121" t="s">
        <v>38</v>
      </c>
      <c r="P1" s="122" t="s">
        <v>39</v>
      </c>
      <c r="Q1" s="151" t="s">
        <v>45</v>
      </c>
      <c r="R1" s="179" t="s">
        <v>53</v>
      </c>
      <c r="S1" s="179"/>
      <c r="T1" s="180"/>
      <c r="U1" s="187" t="s">
        <v>54</v>
      </c>
      <c r="V1" s="188"/>
      <c r="W1" s="188"/>
      <c r="X1" s="152" t="s">
        <v>51</v>
      </c>
      <c r="Y1" s="22"/>
      <c r="Z1" s="22"/>
      <c r="AA1" s="22"/>
      <c r="AB1" s="22"/>
      <c r="AC1" s="22"/>
      <c r="AD1" s="22"/>
      <c r="AE1" s="22"/>
      <c r="AF1" s="22"/>
      <c r="AG1" s="22"/>
      <c r="AH1" s="126"/>
      <c r="AI1" s="127"/>
      <c r="AJ1" s="128" t="s">
        <v>40</v>
      </c>
      <c r="AK1" s="153" t="s">
        <v>54</v>
      </c>
      <c r="AL1" s="127"/>
    </row>
    <row r="2" spans="1:38" s="3" customFormat="1" ht="24" customHeight="1" x14ac:dyDescent="0.15">
      <c r="E2" s="175" t="s">
        <v>62</v>
      </c>
      <c r="F2" s="176"/>
      <c r="G2" s="176"/>
      <c r="H2" s="176"/>
      <c r="I2" s="177"/>
      <c r="J2" s="178"/>
      <c r="K2" s="178"/>
      <c r="L2" s="178"/>
      <c r="M2" s="178"/>
      <c r="N2" s="178"/>
      <c r="O2" s="178"/>
      <c r="P2" s="118"/>
      <c r="Q2" s="155" t="s">
        <v>45</v>
      </c>
      <c r="R2" s="181" t="s">
        <v>60</v>
      </c>
      <c r="S2" s="181"/>
      <c r="T2" s="181"/>
      <c r="U2" s="186" t="s">
        <v>61</v>
      </c>
      <c r="V2" s="186"/>
      <c r="W2" s="186"/>
      <c r="X2" s="156" t="s">
        <v>51</v>
      </c>
      <c r="Y2" s="123"/>
      <c r="Z2" s="123"/>
      <c r="AA2" s="123"/>
      <c r="AB2" s="124"/>
      <c r="AC2" s="124"/>
      <c r="AD2" s="124"/>
      <c r="AE2" s="124"/>
      <c r="AF2" s="124"/>
      <c r="AG2" s="124"/>
      <c r="AH2" s="129"/>
      <c r="AI2" s="127"/>
      <c r="AJ2" s="128" t="s">
        <v>41</v>
      </c>
      <c r="AK2" s="153" t="s">
        <v>55</v>
      </c>
      <c r="AL2" s="127"/>
    </row>
    <row r="3" spans="1:38" s="3" customFormat="1" ht="24" customHeight="1" x14ac:dyDescent="0.15">
      <c r="I3" s="123"/>
      <c r="J3" s="123"/>
      <c r="K3" s="123"/>
      <c r="L3" s="123"/>
      <c r="M3" s="157"/>
      <c r="N3" s="157"/>
      <c r="O3" s="157"/>
      <c r="P3" s="157"/>
      <c r="Q3" s="157"/>
      <c r="R3" s="157"/>
      <c r="S3" s="157"/>
      <c r="T3" s="157"/>
      <c r="U3" s="158"/>
      <c r="V3" s="123"/>
      <c r="W3" s="123"/>
      <c r="X3" s="123"/>
      <c r="Y3" s="123"/>
      <c r="Z3" s="123"/>
      <c r="AA3" s="123"/>
      <c r="AB3" s="123"/>
      <c r="AC3" s="119"/>
      <c r="AD3" s="119"/>
      <c r="AE3" s="119" t="s">
        <v>42</v>
      </c>
      <c r="AF3" s="154" t="s">
        <v>41</v>
      </c>
      <c r="AG3" s="125" t="s">
        <v>43</v>
      </c>
      <c r="AH3" s="130"/>
      <c r="AI3" s="127"/>
      <c r="AJ3" s="128" t="s">
        <v>44</v>
      </c>
      <c r="AK3" s="153" t="s">
        <v>52</v>
      </c>
      <c r="AL3" s="127"/>
    </row>
    <row r="4" spans="1:38" s="3" customFormat="1" ht="24" customHeight="1" x14ac:dyDescent="0.15">
      <c r="A4" s="159" t="s">
        <v>4</v>
      </c>
      <c r="B4" s="161" t="s">
        <v>5</v>
      </c>
      <c r="C4" s="163" t="s">
        <v>6</v>
      </c>
      <c r="D4" s="165" t="s">
        <v>0</v>
      </c>
      <c r="E4" s="159" t="s">
        <v>3</v>
      </c>
      <c r="F4" s="161"/>
      <c r="G4" s="167"/>
      <c r="H4" s="165" t="s">
        <v>26</v>
      </c>
      <c r="I4" s="168"/>
      <c r="J4" s="168"/>
      <c r="K4" s="169"/>
      <c r="L4" s="182" t="s">
        <v>13</v>
      </c>
      <c r="M4" s="165" t="s">
        <v>27</v>
      </c>
      <c r="N4" s="168"/>
      <c r="O4" s="168"/>
      <c r="P4" s="168"/>
      <c r="Q4" s="168"/>
      <c r="R4" s="168"/>
      <c r="S4" s="170"/>
      <c r="T4" s="4" t="s">
        <v>1</v>
      </c>
      <c r="U4" s="159" t="s">
        <v>25</v>
      </c>
      <c r="V4" s="184"/>
      <c r="W4" s="184"/>
      <c r="X4" s="185"/>
      <c r="Y4" s="165" t="s">
        <v>24</v>
      </c>
      <c r="Z4" s="168"/>
      <c r="AA4" s="168"/>
      <c r="AB4" s="169"/>
      <c r="AC4" s="165" t="s">
        <v>28</v>
      </c>
      <c r="AD4" s="169"/>
      <c r="AE4" s="191" t="s">
        <v>23</v>
      </c>
      <c r="AF4" s="191"/>
      <c r="AG4" s="163"/>
      <c r="AH4" s="190" t="s">
        <v>33</v>
      </c>
      <c r="AI4" s="189" t="s">
        <v>30</v>
      </c>
      <c r="AJ4" s="189" t="s">
        <v>31</v>
      </c>
      <c r="AK4" s="189" t="s">
        <v>32</v>
      </c>
    </row>
    <row r="5" spans="1:38" s="3" customFormat="1" ht="24" customHeight="1" x14ac:dyDescent="0.15">
      <c r="A5" s="160"/>
      <c r="B5" s="162"/>
      <c r="C5" s="164"/>
      <c r="D5" s="166"/>
      <c r="E5" s="6" t="s">
        <v>7</v>
      </c>
      <c r="F5" s="7" t="s">
        <v>8</v>
      </c>
      <c r="G5" s="8" t="s">
        <v>9</v>
      </c>
      <c r="H5" s="9" t="s">
        <v>20</v>
      </c>
      <c r="I5" s="10" t="s">
        <v>10</v>
      </c>
      <c r="J5" s="10" t="s">
        <v>11</v>
      </c>
      <c r="K5" s="11" t="s">
        <v>12</v>
      </c>
      <c r="L5" s="183"/>
      <c r="M5" s="12" t="s">
        <v>20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0" t="s">
        <v>19</v>
      </c>
      <c r="T5" s="13" t="s">
        <v>2</v>
      </c>
      <c r="U5" s="12" t="s">
        <v>20</v>
      </c>
      <c r="V5" s="10" t="s">
        <v>10</v>
      </c>
      <c r="W5" s="10" t="s">
        <v>11</v>
      </c>
      <c r="X5" s="14" t="s">
        <v>12</v>
      </c>
      <c r="Y5" s="12" t="s">
        <v>20</v>
      </c>
      <c r="Z5" s="10" t="s">
        <v>14</v>
      </c>
      <c r="AA5" s="10" t="s">
        <v>15</v>
      </c>
      <c r="AB5" s="14" t="s">
        <v>21</v>
      </c>
      <c r="AC5" s="15" t="s">
        <v>9</v>
      </c>
      <c r="AD5" s="8" t="s">
        <v>29</v>
      </c>
      <c r="AE5" s="16" t="s">
        <v>22</v>
      </c>
      <c r="AF5" s="5" t="s">
        <v>58</v>
      </c>
      <c r="AG5" s="8" t="s">
        <v>9</v>
      </c>
      <c r="AH5" s="190"/>
      <c r="AI5" s="189"/>
      <c r="AJ5" s="189"/>
      <c r="AK5" s="189"/>
    </row>
    <row r="6" spans="1:38" s="3" customFormat="1" ht="24" customHeight="1" x14ac:dyDescent="0.15">
      <c r="A6" s="25" t="s">
        <v>57</v>
      </c>
      <c r="B6" s="26"/>
      <c r="C6" s="27"/>
      <c r="D6" s="28"/>
      <c r="E6" s="29"/>
      <c r="F6" s="30"/>
      <c r="G6" s="31" t="str">
        <f t="shared" ref="G6:G11" si="0">IF(D6="","",D6*F6%)</f>
        <v/>
      </c>
      <c r="H6" s="32" t="str">
        <f t="shared" ref="H6:H11" si="1">IF(D6="","",SUM(I6:K6))</f>
        <v/>
      </c>
      <c r="I6" s="30"/>
      <c r="J6" s="30"/>
      <c r="K6" s="33"/>
      <c r="L6" s="34" t="str">
        <f t="shared" ref="L6:L11" si="2">IF(D6="","",G6-H6)</f>
        <v/>
      </c>
      <c r="M6" s="35" t="str">
        <f t="shared" ref="M6:M11" si="3">IF(D6="","",D6-H6)</f>
        <v/>
      </c>
      <c r="N6" s="30"/>
      <c r="O6" s="30"/>
      <c r="P6" s="30"/>
      <c r="Q6" s="30"/>
      <c r="R6" s="30"/>
      <c r="S6" s="36" t="str">
        <f t="shared" ref="S6:S11" si="4">IF(D6="","",M6-SUM(N6:R6))</f>
        <v/>
      </c>
      <c r="T6" s="147"/>
      <c r="U6" s="35" t="str">
        <f t="shared" ref="U6:U11" si="5">IF(D6="","",SUM(V6:X6))</f>
        <v/>
      </c>
      <c r="V6" s="30"/>
      <c r="W6" s="30"/>
      <c r="X6" s="37"/>
      <c r="Y6" s="35" t="str">
        <f t="shared" ref="Y6:Y11" si="6">IF(D6="","",SUM(Z6:AB6))</f>
        <v/>
      </c>
      <c r="Z6" s="30"/>
      <c r="AA6" s="30"/>
      <c r="AB6" s="37"/>
      <c r="AC6" s="35" t="str">
        <f t="shared" ref="AC6:AC11" si="7">IF(D6="","",D6-U6-Y6)</f>
        <v/>
      </c>
      <c r="AD6" s="38" t="str">
        <f t="shared" ref="AD6:AD11" si="8">IF(D6="","",AC6/D6*100)</f>
        <v/>
      </c>
      <c r="AE6" s="39"/>
      <c r="AF6" s="40"/>
      <c r="AG6" s="37"/>
      <c r="AH6" s="3">
        <f t="shared" ref="AH6:AH11" si="9">IF(D6&gt;0,1,0)</f>
        <v>0</v>
      </c>
      <c r="AI6" s="23">
        <f t="shared" ref="AI6:AI11" si="10">IF(M6=0,0,1)</f>
        <v>1</v>
      </c>
      <c r="AJ6" s="23">
        <f t="shared" ref="AJ6:AJ11" si="11">IF(F6=100,1,0)</f>
        <v>0</v>
      </c>
      <c r="AK6" s="23">
        <f t="shared" ref="AK6:AK11" si="12">IF(F6&lt;100,1,0)</f>
        <v>1</v>
      </c>
      <c r="AL6" s="3" t="b">
        <f t="shared" ref="AL6:AL11" si="13">IF(AJ6=1,TRUE,FALSE)</f>
        <v>0</v>
      </c>
    </row>
    <row r="7" spans="1:38" s="3" customFormat="1" ht="24" customHeight="1" x14ac:dyDescent="0.15">
      <c r="A7" s="25" t="s">
        <v>59</v>
      </c>
      <c r="B7" s="26"/>
      <c r="C7" s="27"/>
      <c r="D7" s="28"/>
      <c r="E7" s="29"/>
      <c r="F7" s="30"/>
      <c r="G7" s="31" t="str">
        <f t="shared" si="0"/>
        <v/>
      </c>
      <c r="H7" s="32" t="str">
        <f t="shared" si="1"/>
        <v/>
      </c>
      <c r="I7" s="30"/>
      <c r="J7" s="30"/>
      <c r="K7" s="33"/>
      <c r="L7" s="34" t="str">
        <f t="shared" si="2"/>
        <v/>
      </c>
      <c r="M7" s="35" t="str">
        <f t="shared" si="3"/>
        <v/>
      </c>
      <c r="N7" s="30"/>
      <c r="O7" s="30"/>
      <c r="P7" s="30"/>
      <c r="Q7" s="30"/>
      <c r="R7" s="30"/>
      <c r="S7" s="36" t="str">
        <f t="shared" si="4"/>
        <v/>
      </c>
      <c r="T7" s="147"/>
      <c r="U7" s="35" t="str">
        <f t="shared" si="5"/>
        <v/>
      </c>
      <c r="V7" s="30"/>
      <c r="W7" s="30"/>
      <c r="X7" s="37"/>
      <c r="Y7" s="35" t="str">
        <f t="shared" si="6"/>
        <v/>
      </c>
      <c r="Z7" s="30"/>
      <c r="AA7" s="30"/>
      <c r="AB7" s="37"/>
      <c r="AC7" s="35" t="str">
        <f t="shared" si="7"/>
        <v/>
      </c>
      <c r="AD7" s="38" t="str">
        <f t="shared" si="8"/>
        <v/>
      </c>
      <c r="AE7" s="39"/>
      <c r="AF7" s="40"/>
      <c r="AG7" s="37"/>
      <c r="AH7" s="3">
        <f t="shared" si="9"/>
        <v>0</v>
      </c>
      <c r="AI7" s="23">
        <f t="shared" si="10"/>
        <v>1</v>
      </c>
      <c r="AJ7" s="23">
        <f t="shared" si="11"/>
        <v>0</v>
      </c>
      <c r="AK7" s="23">
        <f t="shared" si="12"/>
        <v>1</v>
      </c>
      <c r="AL7" s="3" t="b">
        <f t="shared" si="13"/>
        <v>0</v>
      </c>
    </row>
    <row r="8" spans="1:38" s="3" customFormat="1" ht="24" customHeight="1" x14ac:dyDescent="0.15">
      <c r="A8" s="25" t="s">
        <v>57</v>
      </c>
      <c r="B8" s="26"/>
      <c r="C8" s="27"/>
      <c r="D8" s="28"/>
      <c r="E8" s="29"/>
      <c r="F8" s="30"/>
      <c r="G8" s="31" t="str">
        <f t="shared" si="0"/>
        <v/>
      </c>
      <c r="H8" s="32" t="str">
        <f t="shared" si="1"/>
        <v/>
      </c>
      <c r="I8" s="30"/>
      <c r="J8" s="30"/>
      <c r="K8" s="33"/>
      <c r="L8" s="34" t="str">
        <f t="shared" si="2"/>
        <v/>
      </c>
      <c r="M8" s="35" t="str">
        <f t="shared" si="3"/>
        <v/>
      </c>
      <c r="N8" s="30"/>
      <c r="O8" s="30"/>
      <c r="P8" s="30"/>
      <c r="Q8" s="30"/>
      <c r="R8" s="30"/>
      <c r="S8" s="36" t="str">
        <f t="shared" si="4"/>
        <v/>
      </c>
      <c r="T8" s="147"/>
      <c r="U8" s="35" t="str">
        <f t="shared" si="5"/>
        <v/>
      </c>
      <c r="V8" s="30"/>
      <c r="W8" s="30"/>
      <c r="X8" s="37"/>
      <c r="Y8" s="35" t="str">
        <f t="shared" si="6"/>
        <v/>
      </c>
      <c r="Z8" s="30"/>
      <c r="AA8" s="30"/>
      <c r="AB8" s="37"/>
      <c r="AC8" s="35" t="str">
        <f t="shared" si="7"/>
        <v/>
      </c>
      <c r="AD8" s="38" t="str">
        <f t="shared" si="8"/>
        <v/>
      </c>
      <c r="AE8" s="39"/>
      <c r="AF8" s="40"/>
      <c r="AG8" s="37"/>
      <c r="AH8" s="3">
        <f t="shared" si="9"/>
        <v>0</v>
      </c>
      <c r="AI8" s="23">
        <f t="shared" si="10"/>
        <v>1</v>
      </c>
      <c r="AJ8" s="23">
        <f t="shared" si="11"/>
        <v>0</v>
      </c>
      <c r="AK8" s="23">
        <f t="shared" si="12"/>
        <v>1</v>
      </c>
      <c r="AL8" s="3" t="b">
        <f t="shared" si="13"/>
        <v>0</v>
      </c>
    </row>
    <row r="9" spans="1:38" s="3" customFormat="1" ht="24" customHeight="1" x14ac:dyDescent="0.15">
      <c r="A9" s="25" t="s">
        <v>57</v>
      </c>
      <c r="B9" s="26"/>
      <c r="C9" s="27"/>
      <c r="D9" s="28"/>
      <c r="E9" s="29"/>
      <c r="F9" s="30"/>
      <c r="G9" s="31" t="str">
        <f t="shared" si="0"/>
        <v/>
      </c>
      <c r="H9" s="32" t="str">
        <f t="shared" si="1"/>
        <v/>
      </c>
      <c r="I9" s="30"/>
      <c r="J9" s="30"/>
      <c r="K9" s="33"/>
      <c r="L9" s="34" t="str">
        <f t="shared" si="2"/>
        <v/>
      </c>
      <c r="M9" s="35" t="str">
        <f t="shared" si="3"/>
        <v/>
      </c>
      <c r="N9" s="30"/>
      <c r="O9" s="30"/>
      <c r="P9" s="30"/>
      <c r="Q9" s="30"/>
      <c r="R9" s="30"/>
      <c r="S9" s="36" t="str">
        <f t="shared" si="4"/>
        <v/>
      </c>
      <c r="T9" s="147"/>
      <c r="U9" s="35" t="str">
        <f t="shared" si="5"/>
        <v/>
      </c>
      <c r="V9" s="30"/>
      <c r="W9" s="30"/>
      <c r="X9" s="37"/>
      <c r="Y9" s="35" t="str">
        <f t="shared" si="6"/>
        <v/>
      </c>
      <c r="Z9" s="30"/>
      <c r="AA9" s="30"/>
      <c r="AB9" s="37"/>
      <c r="AC9" s="35" t="str">
        <f t="shared" si="7"/>
        <v/>
      </c>
      <c r="AD9" s="38" t="str">
        <f t="shared" si="8"/>
        <v/>
      </c>
      <c r="AE9" s="39"/>
      <c r="AF9" s="40"/>
      <c r="AG9" s="37"/>
      <c r="AH9" s="3">
        <f t="shared" si="9"/>
        <v>0</v>
      </c>
      <c r="AI9" s="23">
        <f t="shared" si="10"/>
        <v>1</v>
      </c>
      <c r="AJ9" s="23">
        <f t="shared" si="11"/>
        <v>0</v>
      </c>
      <c r="AK9" s="23">
        <f t="shared" si="12"/>
        <v>1</v>
      </c>
      <c r="AL9" s="3" t="b">
        <f t="shared" si="13"/>
        <v>0</v>
      </c>
    </row>
    <row r="10" spans="1:38" s="3" customFormat="1" ht="24" customHeight="1" x14ac:dyDescent="0.15">
      <c r="A10" s="25" t="s">
        <v>57</v>
      </c>
      <c r="B10" s="26"/>
      <c r="C10" s="27"/>
      <c r="D10" s="28"/>
      <c r="E10" s="29"/>
      <c r="F10" s="30"/>
      <c r="G10" s="31" t="str">
        <f t="shared" si="0"/>
        <v/>
      </c>
      <c r="H10" s="32" t="str">
        <f t="shared" si="1"/>
        <v/>
      </c>
      <c r="I10" s="30"/>
      <c r="J10" s="30"/>
      <c r="K10" s="33"/>
      <c r="L10" s="34" t="str">
        <f t="shared" si="2"/>
        <v/>
      </c>
      <c r="M10" s="35" t="str">
        <f t="shared" si="3"/>
        <v/>
      </c>
      <c r="N10" s="30"/>
      <c r="O10" s="30"/>
      <c r="P10" s="30"/>
      <c r="Q10" s="30"/>
      <c r="R10" s="30"/>
      <c r="S10" s="36" t="str">
        <f t="shared" si="4"/>
        <v/>
      </c>
      <c r="T10" s="147"/>
      <c r="U10" s="35" t="str">
        <f t="shared" si="5"/>
        <v/>
      </c>
      <c r="V10" s="30"/>
      <c r="W10" s="30"/>
      <c r="X10" s="37"/>
      <c r="Y10" s="35" t="str">
        <f t="shared" si="6"/>
        <v/>
      </c>
      <c r="Z10" s="30"/>
      <c r="AA10" s="30"/>
      <c r="AB10" s="37"/>
      <c r="AC10" s="35" t="str">
        <f t="shared" si="7"/>
        <v/>
      </c>
      <c r="AD10" s="38" t="str">
        <f t="shared" si="8"/>
        <v/>
      </c>
      <c r="AE10" s="39"/>
      <c r="AF10" s="40"/>
      <c r="AG10" s="37"/>
      <c r="AH10" s="3">
        <f t="shared" si="9"/>
        <v>0</v>
      </c>
      <c r="AI10" s="23">
        <f t="shared" si="10"/>
        <v>1</v>
      </c>
      <c r="AJ10" s="23">
        <f t="shared" si="11"/>
        <v>0</v>
      </c>
      <c r="AK10" s="23">
        <f t="shared" si="12"/>
        <v>1</v>
      </c>
      <c r="AL10" s="3" t="b">
        <f t="shared" si="13"/>
        <v>0</v>
      </c>
    </row>
    <row r="11" spans="1:38" s="3" customFormat="1" ht="24" customHeight="1" x14ac:dyDescent="0.15">
      <c r="A11" s="25" t="s">
        <v>57</v>
      </c>
      <c r="B11" s="26"/>
      <c r="C11" s="27"/>
      <c r="D11" s="28"/>
      <c r="E11" s="29"/>
      <c r="F11" s="30"/>
      <c r="G11" s="31" t="str">
        <f t="shared" si="0"/>
        <v/>
      </c>
      <c r="H11" s="32" t="str">
        <f t="shared" si="1"/>
        <v/>
      </c>
      <c r="I11" s="30"/>
      <c r="J11" s="30"/>
      <c r="K11" s="33"/>
      <c r="L11" s="34" t="str">
        <f t="shared" si="2"/>
        <v/>
      </c>
      <c r="M11" s="35" t="str">
        <f t="shared" si="3"/>
        <v/>
      </c>
      <c r="N11" s="30"/>
      <c r="O11" s="30"/>
      <c r="P11" s="30"/>
      <c r="Q11" s="30"/>
      <c r="R11" s="30"/>
      <c r="S11" s="36" t="str">
        <f t="shared" si="4"/>
        <v/>
      </c>
      <c r="T11" s="147"/>
      <c r="U11" s="35" t="str">
        <f t="shared" si="5"/>
        <v/>
      </c>
      <c r="V11" s="30"/>
      <c r="W11" s="30"/>
      <c r="X11" s="37"/>
      <c r="Y11" s="35" t="str">
        <f t="shared" si="6"/>
        <v/>
      </c>
      <c r="Z11" s="30"/>
      <c r="AA11" s="30"/>
      <c r="AB11" s="37"/>
      <c r="AC11" s="35" t="str">
        <f t="shared" si="7"/>
        <v/>
      </c>
      <c r="AD11" s="38" t="str">
        <f t="shared" si="8"/>
        <v/>
      </c>
      <c r="AE11" s="39"/>
      <c r="AF11" s="40"/>
      <c r="AG11" s="37"/>
      <c r="AH11" s="3">
        <f t="shared" si="9"/>
        <v>0</v>
      </c>
      <c r="AI11" s="23">
        <f t="shared" si="10"/>
        <v>1</v>
      </c>
      <c r="AJ11" s="23">
        <f t="shared" si="11"/>
        <v>0</v>
      </c>
      <c r="AK11" s="23">
        <f t="shared" si="12"/>
        <v>1</v>
      </c>
      <c r="AL11" s="3" t="b">
        <f t="shared" si="13"/>
        <v>0</v>
      </c>
    </row>
    <row r="12" spans="1:38" s="3" customFormat="1" ht="24" customHeight="1" x14ac:dyDescent="0.15">
      <c r="A12" s="25" t="s">
        <v>57</v>
      </c>
      <c r="B12" s="26"/>
      <c r="C12" s="27"/>
      <c r="D12" s="28"/>
      <c r="E12" s="29"/>
      <c r="F12" s="30"/>
      <c r="G12" s="31" t="str">
        <f t="shared" ref="G12:G24" si="14">IF(D12="","",D12*F12%)</f>
        <v/>
      </c>
      <c r="H12" s="32" t="str">
        <f t="shared" ref="H12:H24" si="15">IF(D12="","",SUM(I12:K12))</f>
        <v/>
      </c>
      <c r="I12" s="30"/>
      <c r="J12" s="30"/>
      <c r="K12" s="33"/>
      <c r="L12" s="34" t="str">
        <f t="shared" ref="L12:L24" si="16">IF(D12="","",G12-H12)</f>
        <v/>
      </c>
      <c r="M12" s="35" t="str">
        <f t="shared" ref="M12:M24" si="17">IF(D12="","",D12-H12)</f>
        <v/>
      </c>
      <c r="N12" s="30"/>
      <c r="O12" s="30"/>
      <c r="P12" s="30"/>
      <c r="Q12" s="30"/>
      <c r="R12" s="30"/>
      <c r="S12" s="36" t="str">
        <f t="shared" ref="S12:S24" si="18">IF(D12="","",M12-SUM(N12:R12))</f>
        <v/>
      </c>
      <c r="T12" s="147"/>
      <c r="U12" s="35" t="str">
        <f t="shared" ref="U12:U24" si="19">IF(D12="","",SUM(V12:X12))</f>
        <v/>
      </c>
      <c r="V12" s="30"/>
      <c r="W12" s="30"/>
      <c r="X12" s="37"/>
      <c r="Y12" s="35" t="str">
        <f t="shared" ref="Y12:Y24" si="20">IF(D12="","",SUM(Z12:AB12))</f>
        <v/>
      </c>
      <c r="Z12" s="30"/>
      <c r="AA12" s="30"/>
      <c r="AB12" s="37"/>
      <c r="AC12" s="35" t="str">
        <f t="shared" ref="AC12:AC24" si="21">IF(D12="","",D12-U12-Y12)</f>
        <v/>
      </c>
      <c r="AD12" s="38" t="str">
        <f t="shared" ref="AD12:AD24" si="22">IF(D12="","",AC12/D12*100)</f>
        <v/>
      </c>
      <c r="AE12" s="39"/>
      <c r="AF12" s="40"/>
      <c r="AG12" s="37"/>
      <c r="AH12" s="3">
        <f t="shared" ref="AH12:AH24" si="23">IF(D12&gt;0,1,0)</f>
        <v>0</v>
      </c>
      <c r="AI12" s="23">
        <f t="shared" ref="AI12:AI24" si="24">IF(M12=0,0,1)</f>
        <v>1</v>
      </c>
      <c r="AJ12" s="23">
        <f t="shared" ref="AJ12:AJ24" si="25">IF(F12=100,1,0)</f>
        <v>0</v>
      </c>
      <c r="AK12" s="23">
        <f t="shared" ref="AK12:AK24" si="26">IF(F12&lt;100,1,0)</f>
        <v>1</v>
      </c>
      <c r="AL12" s="3" t="b">
        <f t="shared" ref="AL12:AL24" si="27">IF(AJ12=1,TRUE,FALSE)</f>
        <v>0</v>
      </c>
    </row>
    <row r="13" spans="1:38" s="3" customFormat="1" ht="24" customHeight="1" x14ac:dyDescent="0.15">
      <c r="A13" s="25" t="s">
        <v>57</v>
      </c>
      <c r="B13" s="26"/>
      <c r="C13" s="27"/>
      <c r="D13" s="28"/>
      <c r="E13" s="29"/>
      <c r="F13" s="30"/>
      <c r="G13" s="31" t="str">
        <f t="shared" si="14"/>
        <v/>
      </c>
      <c r="H13" s="32" t="str">
        <f t="shared" si="15"/>
        <v/>
      </c>
      <c r="I13" s="30"/>
      <c r="J13" s="30"/>
      <c r="K13" s="33"/>
      <c r="L13" s="34" t="str">
        <f t="shared" si="16"/>
        <v/>
      </c>
      <c r="M13" s="35" t="str">
        <f t="shared" si="17"/>
        <v/>
      </c>
      <c r="N13" s="30"/>
      <c r="O13" s="30"/>
      <c r="P13" s="30"/>
      <c r="Q13" s="30"/>
      <c r="R13" s="30"/>
      <c r="S13" s="36" t="str">
        <f t="shared" si="18"/>
        <v/>
      </c>
      <c r="T13" s="147"/>
      <c r="U13" s="35" t="str">
        <f t="shared" si="19"/>
        <v/>
      </c>
      <c r="V13" s="30"/>
      <c r="W13" s="30"/>
      <c r="X13" s="37"/>
      <c r="Y13" s="35" t="str">
        <f t="shared" si="20"/>
        <v/>
      </c>
      <c r="Z13" s="30"/>
      <c r="AA13" s="30"/>
      <c r="AB13" s="37"/>
      <c r="AC13" s="35" t="str">
        <f t="shared" si="21"/>
        <v/>
      </c>
      <c r="AD13" s="38" t="str">
        <f t="shared" si="22"/>
        <v/>
      </c>
      <c r="AE13" s="39"/>
      <c r="AF13" s="40"/>
      <c r="AG13" s="37"/>
      <c r="AH13" s="3">
        <f t="shared" si="23"/>
        <v>0</v>
      </c>
      <c r="AI13" s="23">
        <f t="shared" si="24"/>
        <v>1</v>
      </c>
      <c r="AJ13" s="23">
        <f t="shared" si="25"/>
        <v>0</v>
      </c>
      <c r="AK13" s="23">
        <f t="shared" si="26"/>
        <v>1</v>
      </c>
      <c r="AL13" s="3" t="b">
        <f t="shared" si="27"/>
        <v>0</v>
      </c>
    </row>
    <row r="14" spans="1:38" s="3" customFormat="1" ht="24" customHeight="1" x14ac:dyDescent="0.15">
      <c r="A14" s="25" t="s">
        <v>57</v>
      </c>
      <c r="B14" s="26"/>
      <c r="C14" s="27"/>
      <c r="D14" s="28"/>
      <c r="E14" s="29"/>
      <c r="F14" s="30"/>
      <c r="G14" s="31" t="str">
        <f t="shared" si="14"/>
        <v/>
      </c>
      <c r="H14" s="32" t="str">
        <f t="shared" si="15"/>
        <v/>
      </c>
      <c r="I14" s="30"/>
      <c r="J14" s="30"/>
      <c r="K14" s="33"/>
      <c r="L14" s="34" t="str">
        <f t="shared" si="16"/>
        <v/>
      </c>
      <c r="M14" s="35" t="str">
        <f t="shared" si="17"/>
        <v/>
      </c>
      <c r="N14" s="30"/>
      <c r="O14" s="30"/>
      <c r="P14" s="30"/>
      <c r="Q14" s="30"/>
      <c r="R14" s="30"/>
      <c r="S14" s="36" t="str">
        <f t="shared" si="18"/>
        <v/>
      </c>
      <c r="T14" s="147"/>
      <c r="U14" s="35" t="str">
        <f t="shared" si="19"/>
        <v/>
      </c>
      <c r="V14" s="30"/>
      <c r="W14" s="30"/>
      <c r="X14" s="37"/>
      <c r="Y14" s="35" t="str">
        <f t="shared" si="20"/>
        <v/>
      </c>
      <c r="Z14" s="30"/>
      <c r="AA14" s="30"/>
      <c r="AB14" s="37"/>
      <c r="AC14" s="35" t="str">
        <f t="shared" si="21"/>
        <v/>
      </c>
      <c r="AD14" s="38" t="str">
        <f t="shared" si="22"/>
        <v/>
      </c>
      <c r="AE14" s="39"/>
      <c r="AF14" s="40"/>
      <c r="AG14" s="37"/>
      <c r="AH14" s="3">
        <f t="shared" si="23"/>
        <v>0</v>
      </c>
      <c r="AI14" s="23">
        <f t="shared" si="24"/>
        <v>1</v>
      </c>
      <c r="AJ14" s="23">
        <f t="shared" si="25"/>
        <v>0</v>
      </c>
      <c r="AK14" s="23">
        <f t="shared" si="26"/>
        <v>1</v>
      </c>
      <c r="AL14" s="3" t="b">
        <f t="shared" si="27"/>
        <v>0</v>
      </c>
    </row>
    <row r="15" spans="1:38" s="3" customFormat="1" ht="24" customHeight="1" x14ac:dyDescent="0.15">
      <c r="A15" s="25" t="s">
        <v>57</v>
      </c>
      <c r="B15" s="26"/>
      <c r="C15" s="27"/>
      <c r="D15" s="28"/>
      <c r="E15" s="29"/>
      <c r="F15" s="30"/>
      <c r="G15" s="31" t="str">
        <f t="shared" si="14"/>
        <v/>
      </c>
      <c r="H15" s="32" t="str">
        <f t="shared" si="15"/>
        <v/>
      </c>
      <c r="I15" s="30"/>
      <c r="J15" s="30"/>
      <c r="K15" s="33"/>
      <c r="L15" s="34" t="str">
        <f t="shared" si="16"/>
        <v/>
      </c>
      <c r="M15" s="35" t="str">
        <f t="shared" si="17"/>
        <v/>
      </c>
      <c r="N15" s="30"/>
      <c r="O15" s="30"/>
      <c r="P15" s="30"/>
      <c r="Q15" s="30"/>
      <c r="R15" s="30"/>
      <c r="S15" s="36" t="str">
        <f t="shared" si="18"/>
        <v/>
      </c>
      <c r="T15" s="147"/>
      <c r="U15" s="35" t="str">
        <f t="shared" si="19"/>
        <v/>
      </c>
      <c r="V15" s="30"/>
      <c r="W15" s="30"/>
      <c r="X15" s="37"/>
      <c r="Y15" s="35" t="str">
        <f t="shared" si="20"/>
        <v/>
      </c>
      <c r="Z15" s="30"/>
      <c r="AA15" s="30"/>
      <c r="AB15" s="37"/>
      <c r="AC15" s="35" t="str">
        <f t="shared" si="21"/>
        <v/>
      </c>
      <c r="AD15" s="38" t="str">
        <f t="shared" si="22"/>
        <v/>
      </c>
      <c r="AE15" s="39"/>
      <c r="AF15" s="40"/>
      <c r="AG15" s="37"/>
      <c r="AH15" s="3">
        <f t="shared" si="23"/>
        <v>0</v>
      </c>
      <c r="AI15" s="23">
        <f t="shared" si="24"/>
        <v>1</v>
      </c>
      <c r="AJ15" s="23">
        <f t="shared" si="25"/>
        <v>0</v>
      </c>
      <c r="AK15" s="23">
        <f t="shared" si="26"/>
        <v>1</v>
      </c>
      <c r="AL15" s="3" t="b">
        <f t="shared" si="27"/>
        <v>0</v>
      </c>
    </row>
    <row r="16" spans="1:38" s="3" customFormat="1" ht="24" customHeight="1" x14ac:dyDescent="0.15">
      <c r="A16" s="25" t="s">
        <v>57</v>
      </c>
      <c r="B16" s="26"/>
      <c r="C16" s="27"/>
      <c r="D16" s="28"/>
      <c r="E16" s="29"/>
      <c r="F16" s="30"/>
      <c r="G16" s="31" t="str">
        <f t="shared" si="14"/>
        <v/>
      </c>
      <c r="H16" s="32" t="str">
        <f t="shared" si="15"/>
        <v/>
      </c>
      <c r="I16" s="30"/>
      <c r="J16" s="30"/>
      <c r="K16" s="33"/>
      <c r="L16" s="34" t="str">
        <f t="shared" si="16"/>
        <v/>
      </c>
      <c r="M16" s="35" t="str">
        <f t="shared" si="17"/>
        <v/>
      </c>
      <c r="N16" s="30"/>
      <c r="O16" s="30"/>
      <c r="P16" s="30"/>
      <c r="Q16" s="30"/>
      <c r="R16" s="30"/>
      <c r="S16" s="36" t="str">
        <f t="shared" si="18"/>
        <v/>
      </c>
      <c r="T16" s="147"/>
      <c r="U16" s="35" t="str">
        <f t="shared" si="19"/>
        <v/>
      </c>
      <c r="V16" s="30"/>
      <c r="W16" s="30"/>
      <c r="X16" s="37"/>
      <c r="Y16" s="35" t="str">
        <f t="shared" si="20"/>
        <v/>
      </c>
      <c r="Z16" s="30"/>
      <c r="AA16" s="30"/>
      <c r="AB16" s="37"/>
      <c r="AC16" s="35" t="str">
        <f t="shared" si="21"/>
        <v/>
      </c>
      <c r="AD16" s="38" t="str">
        <f t="shared" si="22"/>
        <v/>
      </c>
      <c r="AE16" s="39"/>
      <c r="AF16" s="40"/>
      <c r="AG16" s="37"/>
      <c r="AH16" s="3">
        <f t="shared" si="23"/>
        <v>0</v>
      </c>
      <c r="AI16" s="23">
        <f t="shared" si="24"/>
        <v>1</v>
      </c>
      <c r="AJ16" s="23">
        <f t="shared" si="25"/>
        <v>0</v>
      </c>
      <c r="AK16" s="23">
        <f t="shared" si="26"/>
        <v>1</v>
      </c>
      <c r="AL16" s="3" t="b">
        <f t="shared" si="27"/>
        <v>0</v>
      </c>
    </row>
    <row r="17" spans="1:38" s="3" customFormat="1" ht="24" customHeight="1" x14ac:dyDescent="0.15">
      <c r="A17" s="25" t="s">
        <v>57</v>
      </c>
      <c r="B17" s="26"/>
      <c r="C17" s="27"/>
      <c r="D17" s="28"/>
      <c r="E17" s="29"/>
      <c r="F17" s="30"/>
      <c r="G17" s="31" t="str">
        <f t="shared" si="14"/>
        <v/>
      </c>
      <c r="H17" s="32" t="str">
        <f t="shared" si="15"/>
        <v/>
      </c>
      <c r="I17" s="30"/>
      <c r="J17" s="30"/>
      <c r="K17" s="33"/>
      <c r="L17" s="34" t="str">
        <f t="shared" si="16"/>
        <v/>
      </c>
      <c r="M17" s="35" t="str">
        <f t="shared" si="17"/>
        <v/>
      </c>
      <c r="N17" s="30"/>
      <c r="O17" s="30"/>
      <c r="P17" s="30"/>
      <c r="Q17" s="30"/>
      <c r="R17" s="30"/>
      <c r="S17" s="36" t="str">
        <f t="shared" si="18"/>
        <v/>
      </c>
      <c r="T17" s="147"/>
      <c r="U17" s="35" t="str">
        <f t="shared" si="19"/>
        <v/>
      </c>
      <c r="V17" s="30"/>
      <c r="W17" s="30"/>
      <c r="X17" s="37"/>
      <c r="Y17" s="35" t="str">
        <f t="shared" si="20"/>
        <v/>
      </c>
      <c r="Z17" s="30"/>
      <c r="AA17" s="30"/>
      <c r="AB17" s="37"/>
      <c r="AC17" s="35" t="str">
        <f t="shared" si="21"/>
        <v/>
      </c>
      <c r="AD17" s="38" t="str">
        <f t="shared" si="22"/>
        <v/>
      </c>
      <c r="AE17" s="39"/>
      <c r="AF17" s="40"/>
      <c r="AG17" s="37"/>
      <c r="AH17" s="3">
        <f t="shared" si="23"/>
        <v>0</v>
      </c>
      <c r="AI17" s="23">
        <f t="shared" si="24"/>
        <v>1</v>
      </c>
      <c r="AJ17" s="23">
        <f t="shared" si="25"/>
        <v>0</v>
      </c>
      <c r="AK17" s="23">
        <f t="shared" si="26"/>
        <v>1</v>
      </c>
      <c r="AL17" s="3" t="b">
        <f t="shared" si="27"/>
        <v>0</v>
      </c>
    </row>
    <row r="18" spans="1:38" s="3" customFormat="1" ht="24" customHeight="1" x14ac:dyDescent="0.15">
      <c r="A18" s="25" t="s">
        <v>57</v>
      </c>
      <c r="B18" s="26"/>
      <c r="C18" s="27"/>
      <c r="D18" s="28"/>
      <c r="E18" s="29"/>
      <c r="F18" s="30"/>
      <c r="G18" s="31" t="str">
        <f t="shared" si="14"/>
        <v/>
      </c>
      <c r="H18" s="32" t="str">
        <f t="shared" si="15"/>
        <v/>
      </c>
      <c r="I18" s="30"/>
      <c r="J18" s="30"/>
      <c r="K18" s="33"/>
      <c r="L18" s="34" t="str">
        <f t="shared" si="16"/>
        <v/>
      </c>
      <c r="M18" s="35" t="str">
        <f t="shared" si="17"/>
        <v/>
      </c>
      <c r="N18" s="30"/>
      <c r="O18" s="30"/>
      <c r="P18" s="30"/>
      <c r="Q18" s="30"/>
      <c r="R18" s="30"/>
      <c r="S18" s="36" t="str">
        <f t="shared" si="18"/>
        <v/>
      </c>
      <c r="T18" s="147"/>
      <c r="U18" s="35" t="str">
        <f t="shared" si="19"/>
        <v/>
      </c>
      <c r="V18" s="30"/>
      <c r="W18" s="30"/>
      <c r="X18" s="37"/>
      <c r="Y18" s="35" t="str">
        <f t="shared" si="20"/>
        <v/>
      </c>
      <c r="Z18" s="30"/>
      <c r="AA18" s="30"/>
      <c r="AB18" s="37"/>
      <c r="AC18" s="35" t="str">
        <f t="shared" si="21"/>
        <v/>
      </c>
      <c r="AD18" s="38" t="str">
        <f t="shared" si="22"/>
        <v/>
      </c>
      <c r="AE18" s="39"/>
      <c r="AF18" s="40"/>
      <c r="AG18" s="37"/>
      <c r="AH18" s="3">
        <f t="shared" si="23"/>
        <v>0</v>
      </c>
      <c r="AI18" s="23">
        <f t="shared" si="24"/>
        <v>1</v>
      </c>
      <c r="AJ18" s="23">
        <f t="shared" si="25"/>
        <v>0</v>
      </c>
      <c r="AK18" s="23">
        <f t="shared" si="26"/>
        <v>1</v>
      </c>
      <c r="AL18" s="3" t="b">
        <f t="shared" si="27"/>
        <v>0</v>
      </c>
    </row>
    <row r="19" spans="1:38" s="3" customFormat="1" ht="24" customHeight="1" x14ac:dyDescent="0.15">
      <c r="A19" s="25" t="s">
        <v>57</v>
      </c>
      <c r="B19" s="26"/>
      <c r="C19" s="27"/>
      <c r="D19" s="28"/>
      <c r="E19" s="29"/>
      <c r="F19" s="30"/>
      <c r="G19" s="31" t="str">
        <f t="shared" si="14"/>
        <v/>
      </c>
      <c r="H19" s="32" t="str">
        <f t="shared" si="15"/>
        <v/>
      </c>
      <c r="I19" s="30"/>
      <c r="J19" s="30"/>
      <c r="K19" s="33"/>
      <c r="L19" s="34" t="str">
        <f t="shared" si="16"/>
        <v/>
      </c>
      <c r="M19" s="35" t="str">
        <f t="shared" si="17"/>
        <v/>
      </c>
      <c r="N19" s="30"/>
      <c r="O19" s="30"/>
      <c r="P19" s="30"/>
      <c r="Q19" s="30"/>
      <c r="R19" s="30"/>
      <c r="S19" s="36" t="str">
        <f t="shared" si="18"/>
        <v/>
      </c>
      <c r="T19" s="147"/>
      <c r="U19" s="35" t="str">
        <f t="shared" si="19"/>
        <v/>
      </c>
      <c r="V19" s="30"/>
      <c r="W19" s="30"/>
      <c r="X19" s="37"/>
      <c r="Y19" s="35" t="str">
        <f t="shared" si="20"/>
        <v/>
      </c>
      <c r="Z19" s="30"/>
      <c r="AA19" s="30"/>
      <c r="AB19" s="37"/>
      <c r="AC19" s="35" t="str">
        <f t="shared" si="21"/>
        <v/>
      </c>
      <c r="AD19" s="38" t="str">
        <f t="shared" si="22"/>
        <v/>
      </c>
      <c r="AE19" s="39"/>
      <c r="AF19" s="40"/>
      <c r="AG19" s="37"/>
      <c r="AH19" s="3">
        <f t="shared" si="23"/>
        <v>0</v>
      </c>
      <c r="AI19" s="23">
        <f t="shared" si="24"/>
        <v>1</v>
      </c>
      <c r="AJ19" s="23">
        <f t="shared" si="25"/>
        <v>0</v>
      </c>
      <c r="AK19" s="23">
        <f t="shared" si="26"/>
        <v>1</v>
      </c>
      <c r="AL19" s="3" t="b">
        <f t="shared" si="27"/>
        <v>0</v>
      </c>
    </row>
    <row r="20" spans="1:38" s="3" customFormat="1" ht="24" customHeight="1" x14ac:dyDescent="0.15">
      <c r="A20" s="25" t="s">
        <v>59</v>
      </c>
      <c r="B20" s="26"/>
      <c r="C20" s="27"/>
      <c r="D20" s="28"/>
      <c r="E20" s="29"/>
      <c r="F20" s="30"/>
      <c r="G20" s="31" t="str">
        <f t="shared" si="14"/>
        <v/>
      </c>
      <c r="H20" s="32" t="str">
        <f t="shared" si="15"/>
        <v/>
      </c>
      <c r="I20" s="30"/>
      <c r="J20" s="30"/>
      <c r="K20" s="33"/>
      <c r="L20" s="34" t="str">
        <f t="shared" si="16"/>
        <v/>
      </c>
      <c r="M20" s="35" t="str">
        <f t="shared" si="17"/>
        <v/>
      </c>
      <c r="N20" s="30"/>
      <c r="O20" s="30"/>
      <c r="P20" s="30"/>
      <c r="Q20" s="30"/>
      <c r="R20" s="30"/>
      <c r="S20" s="36" t="str">
        <f t="shared" si="18"/>
        <v/>
      </c>
      <c r="T20" s="147"/>
      <c r="U20" s="35" t="str">
        <f t="shared" si="19"/>
        <v/>
      </c>
      <c r="V20" s="30"/>
      <c r="W20" s="30"/>
      <c r="X20" s="37"/>
      <c r="Y20" s="35" t="str">
        <f t="shared" si="20"/>
        <v/>
      </c>
      <c r="Z20" s="30"/>
      <c r="AA20" s="30"/>
      <c r="AB20" s="37"/>
      <c r="AC20" s="35" t="str">
        <f t="shared" si="21"/>
        <v/>
      </c>
      <c r="AD20" s="38" t="str">
        <f t="shared" si="22"/>
        <v/>
      </c>
      <c r="AE20" s="39"/>
      <c r="AF20" s="40"/>
      <c r="AG20" s="37"/>
      <c r="AH20" s="3">
        <f t="shared" si="23"/>
        <v>0</v>
      </c>
      <c r="AI20" s="23">
        <f t="shared" si="24"/>
        <v>1</v>
      </c>
      <c r="AJ20" s="23">
        <f t="shared" si="25"/>
        <v>0</v>
      </c>
      <c r="AK20" s="23">
        <f t="shared" si="26"/>
        <v>1</v>
      </c>
      <c r="AL20" s="3" t="b">
        <f t="shared" si="27"/>
        <v>0</v>
      </c>
    </row>
    <row r="21" spans="1:38" s="3" customFormat="1" ht="24" customHeight="1" x14ac:dyDescent="0.15">
      <c r="A21" s="25" t="s">
        <v>59</v>
      </c>
      <c r="B21" s="26"/>
      <c r="C21" s="27"/>
      <c r="D21" s="28"/>
      <c r="E21" s="29"/>
      <c r="F21" s="30"/>
      <c r="G21" s="31" t="str">
        <f t="shared" si="14"/>
        <v/>
      </c>
      <c r="H21" s="32" t="str">
        <f t="shared" si="15"/>
        <v/>
      </c>
      <c r="I21" s="30"/>
      <c r="J21" s="30"/>
      <c r="K21" s="33"/>
      <c r="L21" s="34" t="str">
        <f t="shared" si="16"/>
        <v/>
      </c>
      <c r="M21" s="35" t="str">
        <f t="shared" si="17"/>
        <v/>
      </c>
      <c r="N21" s="30"/>
      <c r="O21" s="30"/>
      <c r="P21" s="30"/>
      <c r="Q21" s="30"/>
      <c r="R21" s="30"/>
      <c r="S21" s="36" t="str">
        <f t="shared" si="18"/>
        <v/>
      </c>
      <c r="T21" s="147"/>
      <c r="U21" s="35" t="str">
        <f t="shared" si="19"/>
        <v/>
      </c>
      <c r="V21" s="30"/>
      <c r="W21" s="30"/>
      <c r="X21" s="37"/>
      <c r="Y21" s="35" t="str">
        <f t="shared" si="20"/>
        <v/>
      </c>
      <c r="Z21" s="30"/>
      <c r="AA21" s="30"/>
      <c r="AB21" s="37"/>
      <c r="AC21" s="35" t="str">
        <f t="shared" si="21"/>
        <v/>
      </c>
      <c r="AD21" s="38" t="str">
        <f t="shared" si="22"/>
        <v/>
      </c>
      <c r="AE21" s="39"/>
      <c r="AF21" s="40"/>
      <c r="AG21" s="37"/>
      <c r="AH21" s="3">
        <f t="shared" si="23"/>
        <v>0</v>
      </c>
      <c r="AI21" s="23">
        <f t="shared" si="24"/>
        <v>1</v>
      </c>
      <c r="AJ21" s="23">
        <f t="shared" si="25"/>
        <v>0</v>
      </c>
      <c r="AK21" s="23">
        <f t="shared" si="26"/>
        <v>1</v>
      </c>
      <c r="AL21" s="3" t="b">
        <f t="shared" si="27"/>
        <v>0</v>
      </c>
    </row>
    <row r="22" spans="1:38" s="3" customFormat="1" ht="24" customHeight="1" x14ac:dyDescent="0.15">
      <c r="A22" s="41" t="s">
        <v>59</v>
      </c>
      <c r="B22" s="42"/>
      <c r="C22" s="43"/>
      <c r="D22" s="44"/>
      <c r="E22" s="45"/>
      <c r="F22" s="46"/>
      <c r="G22" s="47" t="str">
        <f t="shared" si="14"/>
        <v/>
      </c>
      <c r="H22" s="48" t="str">
        <f t="shared" si="15"/>
        <v/>
      </c>
      <c r="I22" s="46"/>
      <c r="J22" s="46"/>
      <c r="K22" s="49"/>
      <c r="L22" s="50" t="str">
        <f t="shared" si="16"/>
        <v/>
      </c>
      <c r="M22" s="51" t="str">
        <f t="shared" si="17"/>
        <v/>
      </c>
      <c r="N22" s="46"/>
      <c r="O22" s="46"/>
      <c r="P22" s="46"/>
      <c r="Q22" s="46"/>
      <c r="R22" s="46"/>
      <c r="S22" s="52" t="str">
        <f t="shared" si="18"/>
        <v/>
      </c>
      <c r="T22" s="148"/>
      <c r="U22" s="51" t="str">
        <f t="shared" si="19"/>
        <v/>
      </c>
      <c r="V22" s="46"/>
      <c r="W22" s="46"/>
      <c r="X22" s="53"/>
      <c r="Y22" s="51" t="str">
        <f t="shared" si="20"/>
        <v/>
      </c>
      <c r="Z22" s="46"/>
      <c r="AA22" s="46"/>
      <c r="AB22" s="53"/>
      <c r="AC22" s="51" t="str">
        <f t="shared" si="21"/>
        <v/>
      </c>
      <c r="AD22" s="54" t="str">
        <f t="shared" si="22"/>
        <v/>
      </c>
      <c r="AE22" s="55"/>
      <c r="AF22" s="56"/>
      <c r="AG22" s="53"/>
      <c r="AH22" s="3">
        <f t="shared" si="23"/>
        <v>0</v>
      </c>
      <c r="AI22" s="23">
        <f t="shared" si="24"/>
        <v>1</v>
      </c>
      <c r="AJ22" s="23">
        <f t="shared" si="25"/>
        <v>0</v>
      </c>
      <c r="AK22" s="23">
        <f t="shared" si="26"/>
        <v>1</v>
      </c>
      <c r="AL22" s="3" t="b">
        <f t="shared" si="27"/>
        <v>0</v>
      </c>
    </row>
    <row r="23" spans="1:38" s="3" customFormat="1" ht="24" customHeight="1" x14ac:dyDescent="0.15">
      <c r="A23" s="57" t="s">
        <v>59</v>
      </c>
      <c r="B23" s="58"/>
      <c r="C23" s="59"/>
      <c r="D23" s="60"/>
      <c r="E23" s="61"/>
      <c r="F23" s="62"/>
      <c r="G23" s="63" t="str">
        <f t="shared" si="14"/>
        <v/>
      </c>
      <c r="H23" s="64" t="str">
        <f t="shared" si="15"/>
        <v/>
      </c>
      <c r="I23" s="62"/>
      <c r="J23" s="62"/>
      <c r="K23" s="65"/>
      <c r="L23" s="66" t="str">
        <f t="shared" si="16"/>
        <v/>
      </c>
      <c r="M23" s="67" t="str">
        <f t="shared" si="17"/>
        <v/>
      </c>
      <c r="N23" s="62"/>
      <c r="O23" s="62"/>
      <c r="P23" s="62"/>
      <c r="Q23" s="62"/>
      <c r="R23" s="62"/>
      <c r="S23" s="68" t="str">
        <f t="shared" si="18"/>
        <v/>
      </c>
      <c r="T23" s="149"/>
      <c r="U23" s="67" t="str">
        <f t="shared" si="19"/>
        <v/>
      </c>
      <c r="V23" s="62"/>
      <c r="W23" s="62"/>
      <c r="X23" s="69"/>
      <c r="Y23" s="67" t="str">
        <f t="shared" si="20"/>
        <v/>
      </c>
      <c r="Z23" s="62"/>
      <c r="AA23" s="62"/>
      <c r="AB23" s="69"/>
      <c r="AC23" s="67" t="str">
        <f t="shared" si="21"/>
        <v/>
      </c>
      <c r="AD23" s="70" t="str">
        <f t="shared" si="22"/>
        <v/>
      </c>
      <c r="AE23" s="71"/>
      <c r="AF23" s="72"/>
      <c r="AG23" s="69"/>
      <c r="AH23" s="3">
        <f t="shared" si="23"/>
        <v>0</v>
      </c>
      <c r="AI23" s="23">
        <f t="shared" si="24"/>
        <v>1</v>
      </c>
      <c r="AJ23" s="23">
        <f t="shared" si="25"/>
        <v>0</v>
      </c>
      <c r="AK23" s="23">
        <f t="shared" si="26"/>
        <v>1</v>
      </c>
      <c r="AL23" s="3" t="b">
        <f t="shared" si="27"/>
        <v>0</v>
      </c>
    </row>
    <row r="24" spans="1:38" s="3" customFormat="1" ht="24" customHeight="1" thickBot="1" x14ac:dyDescent="0.2">
      <c r="A24" s="73" t="s">
        <v>59</v>
      </c>
      <c r="B24" s="74"/>
      <c r="C24" s="75"/>
      <c r="D24" s="76"/>
      <c r="E24" s="77"/>
      <c r="F24" s="78"/>
      <c r="G24" s="79" t="str">
        <f t="shared" si="14"/>
        <v/>
      </c>
      <c r="H24" s="80" t="str">
        <f t="shared" si="15"/>
        <v/>
      </c>
      <c r="I24" s="78"/>
      <c r="J24" s="78"/>
      <c r="K24" s="81"/>
      <c r="L24" s="82" t="str">
        <f t="shared" si="16"/>
        <v/>
      </c>
      <c r="M24" s="83" t="str">
        <f t="shared" si="17"/>
        <v/>
      </c>
      <c r="N24" s="78"/>
      <c r="O24" s="78"/>
      <c r="P24" s="78"/>
      <c r="Q24" s="78"/>
      <c r="R24" s="78"/>
      <c r="S24" s="84" t="str">
        <f t="shared" si="18"/>
        <v/>
      </c>
      <c r="T24" s="150"/>
      <c r="U24" s="83" t="str">
        <f t="shared" si="19"/>
        <v/>
      </c>
      <c r="V24" s="78"/>
      <c r="W24" s="78"/>
      <c r="X24" s="85"/>
      <c r="Y24" s="83" t="str">
        <f t="shared" si="20"/>
        <v/>
      </c>
      <c r="Z24" s="78"/>
      <c r="AA24" s="78"/>
      <c r="AB24" s="85"/>
      <c r="AC24" s="83" t="str">
        <f t="shared" si="21"/>
        <v/>
      </c>
      <c r="AD24" s="86" t="str">
        <f t="shared" si="22"/>
        <v/>
      </c>
      <c r="AE24" s="87"/>
      <c r="AF24" s="88"/>
      <c r="AG24" s="85"/>
      <c r="AH24" s="3">
        <f t="shared" si="23"/>
        <v>0</v>
      </c>
      <c r="AI24" s="23">
        <f t="shared" si="24"/>
        <v>1</v>
      </c>
      <c r="AJ24" s="23">
        <f t="shared" si="25"/>
        <v>0</v>
      </c>
      <c r="AK24" s="23">
        <f t="shared" si="26"/>
        <v>1</v>
      </c>
      <c r="AL24" s="3" t="b">
        <f t="shared" si="27"/>
        <v>0</v>
      </c>
    </row>
    <row r="25" spans="1:38" s="3" customFormat="1" ht="24" customHeight="1" thickBot="1" x14ac:dyDescent="0.2">
      <c r="A25" s="89" t="s">
        <v>46</v>
      </c>
      <c r="B25" s="90"/>
      <c r="C25" s="91"/>
      <c r="D25" s="92">
        <f>SUMIF(AI:AI,1,D:D)</f>
        <v>0</v>
      </c>
      <c r="E25" s="131" t="s">
        <v>47</v>
      </c>
      <c r="F25" s="132" t="s">
        <v>47</v>
      </c>
      <c r="G25" s="92">
        <f>SUMIF(AI:AI,1,G:G)</f>
        <v>0</v>
      </c>
      <c r="H25" s="93">
        <f>SUMIF(AI:AI,1,H:H)</f>
        <v>0</v>
      </c>
      <c r="I25" s="94">
        <f>SUMIF(AI:AI,1,I:I)</f>
        <v>0</v>
      </c>
      <c r="J25" s="94">
        <f>SUMIF(AI:AI,1,J:J)</f>
        <v>0</v>
      </c>
      <c r="K25" s="92">
        <f>SUMIF(AI:AI,1,K:K)</f>
        <v>0</v>
      </c>
      <c r="L25" s="92">
        <f>SUMIF(AI:AI,1,L:L)</f>
        <v>0</v>
      </c>
      <c r="M25" s="93">
        <f>SUMIF(AI:AI,1,M:M)</f>
        <v>0</v>
      </c>
      <c r="N25" s="94">
        <f>SUMIF(AI:AI,1,N:N)</f>
        <v>0</v>
      </c>
      <c r="O25" s="94">
        <f>SUMIF(AI:AI,1,O:O)</f>
        <v>0</v>
      </c>
      <c r="P25" s="94">
        <f>SUMIF(AI:AI,1,P:P)</f>
        <v>0</v>
      </c>
      <c r="Q25" s="94">
        <f>SUMIF(AI:AI,1,Q:Q)</f>
        <v>0</v>
      </c>
      <c r="R25" s="94">
        <f>SUMIF(AI:AI,1,R:R)</f>
        <v>0</v>
      </c>
      <c r="S25" s="94">
        <f>SUMIF(AI:AI,1,S:S)</f>
        <v>0</v>
      </c>
      <c r="T25" s="143" t="s">
        <v>50</v>
      </c>
      <c r="U25" s="93">
        <f>SUMIF(AI:AI,1,U:U)</f>
        <v>0</v>
      </c>
      <c r="V25" s="94">
        <f>SUMIF(AI:AI,1,V:V)</f>
        <v>0</v>
      </c>
      <c r="W25" s="94">
        <f>SUMIF(AI:AI,1,W:W)</f>
        <v>0</v>
      </c>
      <c r="X25" s="92">
        <f>SUMIF(AI:AI,1,X:X)</f>
        <v>0</v>
      </c>
      <c r="Y25" s="93">
        <f>SUMIF(AI:AI,1,Y:Y)</f>
        <v>0</v>
      </c>
      <c r="Z25" s="94">
        <f>SUMIF(AI:AI,1,Z:Z)</f>
        <v>0</v>
      </c>
      <c r="AA25" s="94">
        <f>SUMIF(AI:AI,1,AA:AA)</f>
        <v>0</v>
      </c>
      <c r="AB25" s="92">
        <f>SUMIF(AI:AI,1,AB:AB)</f>
        <v>0</v>
      </c>
      <c r="AC25" s="93">
        <f>SUMIF(AI:AI,1,AC:AC)</f>
        <v>0</v>
      </c>
      <c r="AD25" s="95" t="e">
        <f>AC25/D25*100</f>
        <v>#DIV/0!</v>
      </c>
      <c r="AE25" s="139" t="s">
        <v>48</v>
      </c>
      <c r="AF25" s="96" t="s">
        <v>49</v>
      </c>
      <c r="AG25" s="97">
        <f>SUMIF(AI:AI,1,AG:AG)</f>
        <v>0</v>
      </c>
    </row>
    <row r="26" spans="1:38" s="3" customFormat="1" ht="24" customHeight="1" x14ac:dyDescent="0.15">
      <c r="A26" s="98" t="s">
        <v>56</v>
      </c>
      <c r="B26" s="17"/>
      <c r="C26" s="18"/>
      <c r="D26" s="19">
        <f>SUMIF(AH:AH,1,D:D)</f>
        <v>0</v>
      </c>
      <c r="E26" s="133" t="s">
        <v>47</v>
      </c>
      <c r="F26" s="134" t="s">
        <v>47</v>
      </c>
      <c r="G26" s="19">
        <f>SUMIF(AH:AH,1,G:G)</f>
        <v>0</v>
      </c>
      <c r="H26" s="20">
        <f>SUMIF(AH:AH,1,H:H)</f>
        <v>0</v>
      </c>
      <c r="I26" s="2">
        <f>SUMIF(AH:AH,1,I:I)</f>
        <v>0</v>
      </c>
      <c r="J26" s="2">
        <f>SUMIF(AH:AH,1,J:J)</f>
        <v>0</v>
      </c>
      <c r="K26" s="19">
        <f>SUMIF(AH:AH,1,K:K)</f>
        <v>0</v>
      </c>
      <c r="L26" s="19">
        <f>SUMIF(AH:AH,1,L:L)</f>
        <v>0</v>
      </c>
      <c r="M26" s="20">
        <f>SUMIF(AH:AH,1,M:M)</f>
        <v>0</v>
      </c>
      <c r="N26" s="2">
        <f>SUMIF(AH:AH,1,N:N)</f>
        <v>0</v>
      </c>
      <c r="O26" s="2">
        <f>SUMIF(AH:AH,1,O:O)</f>
        <v>0</v>
      </c>
      <c r="P26" s="2">
        <f>SUMIF(AH:AH,1,P:P)</f>
        <v>0</v>
      </c>
      <c r="Q26" s="2">
        <f>SUMIF(AH:AH,1,Q:Q)</f>
        <v>0</v>
      </c>
      <c r="R26" s="2">
        <f>SUMIF(AH:AH,1,R:R)</f>
        <v>0</v>
      </c>
      <c r="S26" s="2">
        <f>SUMIF(AH:AH,1,S:S)</f>
        <v>0</v>
      </c>
      <c r="T26" s="144" t="s">
        <v>50</v>
      </c>
      <c r="U26" s="20">
        <f>SUMIF(AH:AH,1,U:U)</f>
        <v>0</v>
      </c>
      <c r="V26" s="2">
        <f>SUMIF(AH:AH,1,V:V)</f>
        <v>0</v>
      </c>
      <c r="W26" s="2">
        <f>SUMIF(AH:AH,1,W:W)</f>
        <v>0</v>
      </c>
      <c r="X26" s="19">
        <f>SUMIF(AH:AH,1,X:X)</f>
        <v>0</v>
      </c>
      <c r="Y26" s="20">
        <f>SUMIF(AH:AH,1,Y:Y)</f>
        <v>0</v>
      </c>
      <c r="Z26" s="2">
        <f>SUMIF(AH:AH,1,Z:Z)</f>
        <v>0</v>
      </c>
      <c r="AA26" s="2">
        <f>SUMIF(AH:AH,1,AA:AA)</f>
        <v>0</v>
      </c>
      <c r="AB26" s="19">
        <f>SUMIF(AH:AH,1,AB:AB)</f>
        <v>0</v>
      </c>
      <c r="AC26" s="20">
        <f>SUMIF(AH:AH,1,AC:AC)</f>
        <v>0</v>
      </c>
      <c r="AD26" s="24" t="e">
        <f>AC26/D26*100</f>
        <v>#DIV/0!</v>
      </c>
      <c r="AE26" s="140" t="s">
        <v>50</v>
      </c>
      <c r="AF26" s="21" t="s">
        <v>49</v>
      </c>
      <c r="AG26" s="99">
        <f>SUMIF(AH:AH,1,AG:AG)</f>
        <v>0</v>
      </c>
    </row>
    <row r="27" spans="1:38" s="3" customFormat="1" ht="24" customHeight="1" x14ac:dyDescent="0.15">
      <c r="A27" s="109" t="s">
        <v>34</v>
      </c>
      <c r="B27" s="110"/>
      <c r="C27" s="111"/>
      <c r="D27" s="112">
        <f>SUMIF(AJ:AJ,1,D:D)</f>
        <v>0</v>
      </c>
      <c r="E27" s="135" t="s">
        <v>47</v>
      </c>
      <c r="F27" s="136" t="s">
        <v>47</v>
      </c>
      <c r="G27" s="112">
        <f>SUMIF(AJ:AJ,1,G:G)</f>
        <v>0</v>
      </c>
      <c r="H27" s="113">
        <f>SUMIF(AJ:AJ,1,H:H)</f>
        <v>0</v>
      </c>
      <c r="I27" s="114">
        <f>SUMIF(AJ:AJ,1,I:I)</f>
        <v>0</v>
      </c>
      <c r="J27" s="114">
        <f>SUMIF(AJ:AJ,1,J:J)</f>
        <v>0</v>
      </c>
      <c r="K27" s="112">
        <f>SUMIF(AJ:AJ,1,K:K)</f>
        <v>0</v>
      </c>
      <c r="L27" s="112">
        <f>SUMIF(AJ:AJ,1,L:L)</f>
        <v>0</v>
      </c>
      <c r="M27" s="113">
        <f>SUMIF(AJ:AJ,1,M:M)</f>
        <v>0</v>
      </c>
      <c r="N27" s="114">
        <f>SUMIF(AJ:AJ,1,N:N)</f>
        <v>0</v>
      </c>
      <c r="O27" s="114">
        <f>SUMIF(AJ:AJ,1,O:O)</f>
        <v>0</v>
      </c>
      <c r="P27" s="114">
        <f>SUMIF(AJ:AJ,1,P:P)</f>
        <v>0</v>
      </c>
      <c r="Q27" s="114">
        <f>SUMIF(AJ:AJ,1,Q:Q)</f>
        <v>0</v>
      </c>
      <c r="R27" s="114">
        <f>SUMIF(AJ:AJ,1,R:R)</f>
        <v>0</v>
      </c>
      <c r="S27" s="114">
        <f>SUMIF(AJ:AJ,1,S:S)</f>
        <v>0</v>
      </c>
      <c r="T27" s="145" t="s">
        <v>50</v>
      </c>
      <c r="U27" s="113">
        <f>SUMIF(AJ:AJ,1,U:U)</f>
        <v>0</v>
      </c>
      <c r="V27" s="114">
        <f>SUMIF(AJ:AJ,1,V:V)</f>
        <v>0</v>
      </c>
      <c r="W27" s="114">
        <f>SUMIF(AJ:AJ,1,W:W)</f>
        <v>0</v>
      </c>
      <c r="X27" s="112">
        <f>SUMIF(AJ:AJ,1,X:X)</f>
        <v>0</v>
      </c>
      <c r="Y27" s="113">
        <f>SUMIF(AJ:AJ,1,Y:Y)</f>
        <v>0</v>
      </c>
      <c r="Z27" s="114">
        <f>SUMIF(AJ:AJ,1,Z:Z)</f>
        <v>0</v>
      </c>
      <c r="AA27" s="114">
        <f>SUMIF(AJ:AJ,1,AA:AA)</f>
        <v>0</v>
      </c>
      <c r="AB27" s="112">
        <f>SUMIF(AJ:AJ,1,AB:AB)</f>
        <v>0</v>
      </c>
      <c r="AC27" s="113">
        <f>SUMIF(AJ:AJ,1,AC:AC)</f>
        <v>0</v>
      </c>
      <c r="AD27" s="115" t="e">
        <f>AC27/D27*100</f>
        <v>#DIV/0!</v>
      </c>
      <c r="AE27" s="141" t="s">
        <v>49</v>
      </c>
      <c r="AF27" s="116" t="s">
        <v>50</v>
      </c>
      <c r="AG27" s="117">
        <f>SUMIF(AJ:AJ,1,AG:AG)</f>
        <v>0</v>
      </c>
    </row>
    <row r="28" spans="1:38" s="3" customFormat="1" ht="24" customHeight="1" thickBot="1" x14ac:dyDescent="0.2">
      <c r="A28" s="100" t="s">
        <v>35</v>
      </c>
      <c r="B28" s="101"/>
      <c r="C28" s="102"/>
      <c r="D28" s="103">
        <f>SUMIF(AK:AK,1,D:D)</f>
        <v>0</v>
      </c>
      <c r="E28" s="137" t="s">
        <v>47</v>
      </c>
      <c r="F28" s="138" t="s">
        <v>47</v>
      </c>
      <c r="G28" s="103">
        <f>SUMIF(AK:AK,1,G:G)</f>
        <v>0</v>
      </c>
      <c r="H28" s="104">
        <f>SUMIF(AK:AK,1,H:H)</f>
        <v>0</v>
      </c>
      <c r="I28" s="105">
        <f>SUMIF(AK:AK,1,I:I)</f>
        <v>0</v>
      </c>
      <c r="J28" s="105">
        <f>SUMIF(AK:AK,1,J:J)</f>
        <v>0</v>
      </c>
      <c r="K28" s="103">
        <f>SUMIF(AK:AK,1,K:K)</f>
        <v>0</v>
      </c>
      <c r="L28" s="103">
        <f>SUMIF(AK:AK,1,L:L)</f>
        <v>0</v>
      </c>
      <c r="M28" s="104">
        <f>SUMIF(AK:AK,1,M:M)</f>
        <v>0</v>
      </c>
      <c r="N28" s="105">
        <f>SUMIF(AK:AK,1,N:N)</f>
        <v>0</v>
      </c>
      <c r="O28" s="105">
        <f>SUMIF(AK:AK,1,O:O)</f>
        <v>0</v>
      </c>
      <c r="P28" s="105">
        <f>SUMIF(AK:AK,1,P:P)</f>
        <v>0</v>
      </c>
      <c r="Q28" s="105">
        <f>SUMIF(AK:AK,1,Q:Q)</f>
        <v>0</v>
      </c>
      <c r="R28" s="105">
        <f>SUMIF(AK:AK,1,R:R)</f>
        <v>0</v>
      </c>
      <c r="S28" s="105">
        <f>SUMIF(AK:AK,1,S:S)</f>
        <v>0</v>
      </c>
      <c r="T28" s="146" t="s">
        <v>50</v>
      </c>
      <c r="U28" s="104">
        <f>SUMIF(AK:AK,1,U:U)</f>
        <v>0</v>
      </c>
      <c r="V28" s="105">
        <f>SUMIF(AK:AK,1,V:V)</f>
        <v>0</v>
      </c>
      <c r="W28" s="105">
        <f>SUMIF(AK:AK,1,W:W)</f>
        <v>0</v>
      </c>
      <c r="X28" s="103">
        <f>SUMIF(AK:AK,1,X:X)</f>
        <v>0</v>
      </c>
      <c r="Y28" s="104">
        <f>SUMIF(AK:AK,1,Y:Y)</f>
        <v>0</v>
      </c>
      <c r="Z28" s="105">
        <f>SUMIF(AK:AK,1,Z:Z)</f>
        <v>0</v>
      </c>
      <c r="AA28" s="105">
        <f>SUMIF(AK:AK,1,AA:AA)</f>
        <v>0</v>
      </c>
      <c r="AB28" s="103">
        <f>SUMIF(AK:AK,1,AB:AB)</f>
        <v>0</v>
      </c>
      <c r="AC28" s="104">
        <f>SUMIF(AK:AK,1,AC:AC)</f>
        <v>0</v>
      </c>
      <c r="AD28" s="106" t="e">
        <f>AC28/D28*100</f>
        <v>#DIV/0!</v>
      </c>
      <c r="AE28" s="142" t="s">
        <v>50</v>
      </c>
      <c r="AF28" s="107" t="s">
        <v>49</v>
      </c>
      <c r="AG28" s="108">
        <f>SUMIF(AK:AK,1,AG:AG)</f>
        <v>0</v>
      </c>
    </row>
    <row r="29" spans="1:38" s="3" customFormat="1" ht="24" customHeight="1" x14ac:dyDescent="0.15"/>
    <row r="30" spans="1:38" s="3" customFormat="1" ht="24" customHeight="1" x14ac:dyDescent="0.15"/>
    <row r="31" spans="1:38" s="3" customFormat="1" ht="24" customHeight="1" x14ac:dyDescent="0.15"/>
    <row r="32" spans="1:38" s="3" customFormat="1" ht="24" customHeight="1" x14ac:dyDescent="0.15"/>
    <row r="33" s="3" customFormat="1" ht="24" customHeight="1" x14ac:dyDescent="0.15"/>
    <row r="34" s="3" customFormat="1" ht="24" customHeight="1" x14ac:dyDescent="0.15"/>
    <row r="35" s="1" customFormat="1" ht="24" customHeight="1" x14ac:dyDescent="0.15"/>
    <row r="36" s="1" customFormat="1" ht="24" customHeight="1" x14ac:dyDescent="0.15"/>
    <row r="37" s="1" customFormat="1" ht="24" customHeight="1" x14ac:dyDescent="0.15"/>
    <row r="38" s="1" customFormat="1" ht="24" customHeight="1" x14ac:dyDescent="0.15"/>
    <row r="39" s="1" customFormat="1" ht="24" customHeight="1" x14ac:dyDescent="0.15"/>
    <row r="40" s="1" customFormat="1" ht="24" customHeight="1" x14ac:dyDescent="0.15"/>
    <row r="41" s="1" customFormat="1" ht="24" customHeight="1" x14ac:dyDescent="0.15"/>
    <row r="42" s="1" customFormat="1" ht="24" customHeight="1" x14ac:dyDescent="0.15"/>
    <row r="43" s="1" customFormat="1" ht="24" customHeight="1" x14ac:dyDescent="0.15"/>
    <row r="44" s="1" customFormat="1" ht="24" customHeight="1" x14ac:dyDescent="0.15"/>
    <row r="45" s="1" customFormat="1" ht="24" customHeight="1" x14ac:dyDescent="0.15"/>
    <row r="46" s="1" customFormat="1" ht="24" customHeight="1" x14ac:dyDescent="0.15"/>
    <row r="47" s="1" customFormat="1" ht="24" customHeight="1" x14ac:dyDescent="0.15"/>
    <row r="48" s="1" customFormat="1" ht="24" customHeight="1" x14ac:dyDescent="0.15"/>
    <row r="49" s="1" customFormat="1" ht="24" customHeight="1" x14ac:dyDescent="0.15"/>
    <row r="50" s="1" customFormat="1" ht="24" customHeight="1" x14ac:dyDescent="0.15"/>
    <row r="51" s="1" customFormat="1" ht="24" customHeight="1" x14ac:dyDescent="0.15"/>
    <row r="52" s="1" customFormat="1" ht="24" customHeight="1" x14ac:dyDescent="0.15"/>
    <row r="53" s="1" customFormat="1" ht="24" customHeight="1" x14ac:dyDescent="0.15"/>
    <row r="54" s="1" customFormat="1" ht="24" customHeight="1" x14ac:dyDescent="0.15"/>
    <row r="55" s="1" customFormat="1" ht="24" customHeight="1" x14ac:dyDescent="0.15"/>
    <row r="56" s="1" customFormat="1" ht="24" customHeight="1" x14ac:dyDescent="0.15"/>
    <row r="57" s="1" customFormat="1" ht="24" customHeight="1" x14ac:dyDescent="0.15"/>
    <row r="58" s="1" customFormat="1" ht="24" customHeight="1" x14ac:dyDescent="0.15"/>
    <row r="59" s="1" customFormat="1" ht="24" customHeight="1" x14ac:dyDescent="0.15"/>
    <row r="60" s="1" customFormat="1" ht="24" customHeight="1" x14ac:dyDescent="0.15"/>
    <row r="61" s="1" customFormat="1" ht="24" customHeight="1" x14ac:dyDescent="0.15"/>
    <row r="62" s="1" customFormat="1" ht="24" customHeight="1" x14ac:dyDescent="0.15"/>
    <row r="63" s="1" customFormat="1" ht="24" customHeight="1" x14ac:dyDescent="0.15"/>
    <row r="64" s="1" customFormat="1" ht="24" customHeight="1" x14ac:dyDescent="0.15"/>
    <row r="65" s="1" customFormat="1" ht="24" customHeight="1" x14ac:dyDescent="0.15"/>
    <row r="66" s="1" customFormat="1" ht="24" customHeight="1" x14ac:dyDescent="0.15"/>
    <row r="67" s="1" customFormat="1" ht="24" customHeight="1" x14ac:dyDescent="0.15"/>
    <row r="68" s="1" customFormat="1" ht="24" customHeight="1" x14ac:dyDescent="0.15"/>
    <row r="69" s="1" customFormat="1" ht="24" customHeight="1" x14ac:dyDescent="0.15"/>
    <row r="70" s="1" customFormat="1" ht="24" customHeight="1" x14ac:dyDescent="0.15"/>
    <row r="71" s="1" customFormat="1" ht="24" customHeight="1" x14ac:dyDescent="0.15"/>
    <row r="72" s="1" customFormat="1" ht="24" customHeight="1" x14ac:dyDescent="0.15"/>
    <row r="73" s="1" customFormat="1" ht="24" customHeight="1" x14ac:dyDescent="0.15"/>
    <row r="74" s="1" customFormat="1" ht="24" customHeight="1" x14ac:dyDescent="0.15"/>
    <row r="75" s="1" customFormat="1" ht="24" customHeight="1" x14ac:dyDescent="0.15"/>
    <row r="76" s="1" customFormat="1" ht="24" customHeight="1" x14ac:dyDescent="0.15"/>
    <row r="77" s="1" customFormat="1" ht="24" customHeight="1" x14ac:dyDescent="0.15"/>
    <row r="78" s="1" customFormat="1" ht="24" customHeight="1" x14ac:dyDescent="0.15"/>
    <row r="79" s="1" customFormat="1" ht="24" customHeight="1" x14ac:dyDescent="0.15"/>
    <row r="80" s="1" customFormat="1" ht="24" customHeight="1" x14ac:dyDescent="0.15"/>
    <row r="81" s="1" customFormat="1" ht="24" customHeight="1" x14ac:dyDescent="0.15"/>
    <row r="82" s="1" customFormat="1" ht="24" customHeight="1" x14ac:dyDescent="0.15"/>
    <row r="83" s="1" customFormat="1" ht="24" customHeight="1" x14ac:dyDescent="0.15"/>
    <row r="84" s="1" customFormat="1" ht="24" customHeight="1" x14ac:dyDescent="0.15"/>
    <row r="85" s="1" customFormat="1" ht="24" customHeight="1" x14ac:dyDescent="0.15"/>
    <row r="86" s="1" customFormat="1" ht="24" customHeight="1" x14ac:dyDescent="0.15"/>
    <row r="87" s="1" customFormat="1" ht="24" customHeight="1" x14ac:dyDescent="0.15"/>
    <row r="88" s="1" customFormat="1" ht="24" customHeight="1" x14ac:dyDescent="0.15"/>
    <row r="89" s="1" customFormat="1" ht="24" customHeight="1" x14ac:dyDescent="0.15"/>
    <row r="90" s="1" customFormat="1" ht="24" customHeight="1" x14ac:dyDescent="0.15"/>
    <row r="91" s="1" customFormat="1" ht="24" customHeight="1" x14ac:dyDescent="0.15"/>
    <row r="92" s="1" customFormat="1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4" customHeight="1" x14ac:dyDescent="0.15"/>
    <row r="186" ht="24" customHeight="1" x14ac:dyDescent="0.15"/>
    <row r="187" ht="24" customHeight="1" x14ac:dyDescent="0.15"/>
    <row r="188" ht="24" customHeight="1" x14ac:dyDescent="0.15"/>
    <row r="189" ht="24" customHeight="1" x14ac:dyDescent="0.15"/>
  </sheetData>
  <sheetCalcPr fullCalcOnLoad="1"/>
  <sheetProtection sheet="1" objects="1" scenarios="1" deleteRows="0" sort="0"/>
  <mergeCells count="24">
    <mergeCell ref="U4:X4"/>
    <mergeCell ref="Y4:AB4"/>
    <mergeCell ref="AC4:AD4"/>
    <mergeCell ref="U2:W2"/>
    <mergeCell ref="U1:W1"/>
    <mergeCell ref="AK4:AK5"/>
    <mergeCell ref="AH4:AH5"/>
    <mergeCell ref="AJ4:AJ5"/>
    <mergeCell ref="AI4:AI5"/>
    <mergeCell ref="AE4:AG4"/>
    <mergeCell ref="M4:S4"/>
    <mergeCell ref="E1:J1"/>
    <mergeCell ref="L1:N1"/>
    <mergeCell ref="E2:H2"/>
    <mergeCell ref="I2:O2"/>
    <mergeCell ref="R1:T1"/>
    <mergeCell ref="R2:T2"/>
    <mergeCell ref="L4:L5"/>
    <mergeCell ref="A4:A5"/>
    <mergeCell ref="B4:B5"/>
    <mergeCell ref="C4:C5"/>
    <mergeCell ref="D4:D5"/>
    <mergeCell ref="E4:G4"/>
    <mergeCell ref="H4:K4"/>
  </mergeCells>
  <phoneticPr fontId="2"/>
  <conditionalFormatting sqref="A24:AG24">
    <cfRule type="expression" dxfId="18" priority="1" stopIfTrue="1">
      <formula>$AL$24</formula>
    </cfRule>
  </conditionalFormatting>
  <conditionalFormatting sqref="A23:AG23">
    <cfRule type="expression" dxfId="17" priority="2" stopIfTrue="1">
      <formula>$AL$23</formula>
    </cfRule>
  </conditionalFormatting>
  <conditionalFormatting sqref="A22:AG22">
    <cfRule type="expression" dxfId="16" priority="3" stopIfTrue="1">
      <formula>$AL$22</formula>
    </cfRule>
  </conditionalFormatting>
  <conditionalFormatting sqref="A21:AG21">
    <cfRule type="expression" dxfId="15" priority="4" stopIfTrue="1">
      <formula>$AL$21</formula>
    </cfRule>
  </conditionalFormatting>
  <conditionalFormatting sqref="A20:AG20">
    <cfRule type="expression" dxfId="14" priority="5" stopIfTrue="1">
      <formula>$AL$20</formula>
    </cfRule>
  </conditionalFormatting>
  <conditionalFormatting sqref="A19:AG19">
    <cfRule type="expression" dxfId="13" priority="6" stopIfTrue="1">
      <formula>$AL$19</formula>
    </cfRule>
  </conditionalFormatting>
  <conditionalFormatting sqref="A18:AG18">
    <cfRule type="expression" dxfId="12" priority="7" stopIfTrue="1">
      <formula>$AL$18</formula>
    </cfRule>
  </conditionalFormatting>
  <conditionalFormatting sqref="A17:AG17">
    <cfRule type="expression" dxfId="11" priority="8" stopIfTrue="1">
      <formula>$AL$17</formula>
    </cfRule>
  </conditionalFormatting>
  <conditionalFormatting sqref="A16:AG16">
    <cfRule type="expression" dxfId="10" priority="9" stopIfTrue="1">
      <formula>$AL$16</formula>
    </cfRule>
  </conditionalFormatting>
  <conditionalFormatting sqref="A15:AG15">
    <cfRule type="expression" dxfId="9" priority="10" stopIfTrue="1">
      <formula>$AL$15</formula>
    </cfRule>
  </conditionalFormatting>
  <conditionalFormatting sqref="A14:AG14">
    <cfRule type="expression" dxfId="8" priority="11" stopIfTrue="1">
      <formula>$AL$14</formula>
    </cfRule>
  </conditionalFormatting>
  <conditionalFormatting sqref="A13:AG13">
    <cfRule type="expression" dxfId="7" priority="12" stopIfTrue="1">
      <formula>$AL$13</formula>
    </cfRule>
  </conditionalFormatting>
  <conditionalFormatting sqref="A12:AG12">
    <cfRule type="expression" dxfId="6" priority="13" stopIfTrue="1">
      <formula>$AL$12</formula>
    </cfRule>
  </conditionalFormatting>
  <conditionalFormatting sqref="A11:AG11">
    <cfRule type="expression" dxfId="5" priority="14" stopIfTrue="1">
      <formula>$AL$11</formula>
    </cfRule>
  </conditionalFormatting>
  <conditionalFormatting sqref="A10:AG10">
    <cfRule type="expression" dxfId="4" priority="15" stopIfTrue="1">
      <formula>$AL$10</formula>
    </cfRule>
  </conditionalFormatting>
  <conditionalFormatting sqref="A9:AG9">
    <cfRule type="expression" dxfId="3" priority="16" stopIfTrue="1">
      <formula>$AL$9</formula>
    </cfRule>
  </conditionalFormatting>
  <conditionalFormatting sqref="A8:AG8">
    <cfRule type="expression" dxfId="2" priority="17" stopIfTrue="1">
      <formula>$AL$8</formula>
    </cfRule>
  </conditionalFormatting>
  <conditionalFormatting sqref="A7:AG7">
    <cfRule type="expression" dxfId="1" priority="18" stopIfTrue="1">
      <formula>$AL$7</formula>
    </cfRule>
  </conditionalFormatting>
  <conditionalFormatting sqref="A6:AG6">
    <cfRule type="expression" dxfId="0" priority="19" stopIfTrue="1">
      <formula>$AL$6</formula>
    </cfRule>
  </conditionalFormatting>
  <dataValidations count="6">
    <dataValidation allowBlank="1" showInputMessage="1" showErrorMessage="1" prompt="自動計算されます。" sqref="AG25:AG28 U25:AD28 G25:S28 D25:D28 G6:H24 AC6:AD24 Y6:Y24 U6:U24 S6:S24 L6:M24"/>
    <dataValidation allowBlank="1" showInputMessage="1" showErrorMessage="1" prompt="西暦（例：2007/4/1）で入力してください。" sqref="L1:N1"/>
    <dataValidation type="list" allowBlank="1" showInputMessage="1" showErrorMessage="1" prompt="リストから選択してください。" sqref="AF3">
      <formula1>$AJ$2:$AJ$3</formula1>
    </dataValidation>
    <dataValidation allowBlank="1" showInputMessage="1" showErrorMessage="1" prompt="行の追加は、必ず【行追加ボタン】により行ってください。（他の方法で行を追加した場合、合計欄が正常に算出されません。）" sqref="A6:A24"/>
    <dataValidation allowBlank="1" showInputMessage="1" showErrorMessage="1" prompt="『100』を入力すると、完成工事として認識し、行全体が塗りつぶされます。" sqref="F6:F24"/>
    <dataValidation type="list" allowBlank="1" showInputMessage="1" showErrorMessage="1" prompt="リストから選択してください。" sqref="U1:W1">
      <formula1>$AK$1:$AK$3</formula1>
    </dataValidation>
  </dataValidations>
  <pageMargins left="0.18" right="0.16" top="0.53" bottom="1.18" header="0.24" footer="0.25"/>
  <pageSetup paperSize="8" scale="90" orientation="landscape" horizontalDpi="300" r:id="rId1"/>
  <headerFooter alignWithMargins="0">
    <oddHeader>&amp;R&amp;"ＭＳ Ｐ明朝,標準"&amp;16ページ№&amp;P/&amp;N</oddHeader>
    <oddFooter xml:space="preserve">&amp;R
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行追加">
          <controlPr defaultSize="0" print="0" autoLine="0" r:id="rId5">
            <anchor moveWithCells="1">
              <from>
                <xdr:col>0</xdr:col>
                <xdr:colOff>266700</xdr:colOff>
                <xdr:row>1</xdr:row>
                <xdr:rowOff>28575</xdr:rowOff>
              </from>
              <to>
                <xdr:col>2</xdr:col>
                <xdr:colOff>66675</xdr:colOff>
                <xdr:row>2</xdr:row>
                <xdr:rowOff>161925</xdr:rowOff>
              </to>
            </anchor>
          </controlPr>
        </control>
      </mc:Choice>
      <mc:Fallback>
        <control shapeId="1025" r:id="rId4" name="行追加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工事概況調</vt:lpstr>
      <vt:lpstr>工事概況調!Print_Area</vt:lpstr>
      <vt:lpstr>工事概況調!Print_Titles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77bank</dc:creator>
  <cp:lastModifiedBy>立石　健輔</cp:lastModifiedBy>
  <cp:lastPrinted>2016-10-14T01:34:51Z</cp:lastPrinted>
  <dcterms:created xsi:type="dcterms:W3CDTF">2007-04-04T00:06:07Z</dcterms:created>
  <dcterms:modified xsi:type="dcterms:W3CDTF">2020-05-18T01:05:44Z</dcterms:modified>
</cp:coreProperties>
</file>