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cfile01\ファイル授受\【インターネット側】行内→インターネット\041_審査企画課\"/>
    </mc:Choice>
  </mc:AlternateContent>
  <bookViews>
    <workbookView xWindow="240" yWindow="60" windowWidth="14940" windowHeight="8100" activeTab="1"/>
  </bookViews>
  <sheets>
    <sheet name="資金繰表（計画・実績管理用）" sheetId="9" r:id="rId1"/>
    <sheet name="資金繰表（計画入力用）" sheetId="4" r:id="rId2"/>
    <sheet name="資金繰表（実績入力用）" sheetId="7" r:id="rId3"/>
  </sheets>
  <definedNames>
    <definedName name="_xlnm.Print_Area" localSheetId="0">'資金繰表（計画・実績管理用）'!$A$1:$BS$67</definedName>
    <definedName name="_xlnm.Print_Area" localSheetId="1">'資金繰表（計画入力用）'!$A$1:$AC$67</definedName>
    <definedName name="_xlnm.Print_Area" localSheetId="2">'資金繰表（実績入力用）'!$A$1:$AC$67</definedName>
  </definedNames>
  <calcPr calcId="162913"/>
</workbook>
</file>

<file path=xl/calcChain.xml><?xml version="1.0" encoding="utf-8"?>
<calcChain xmlns="http://schemas.openxmlformats.org/spreadsheetml/2006/main">
  <c r="J11" i="7" l="1"/>
  <c r="E5" i="7"/>
  <c r="J61" i="4"/>
  <c r="AB47" i="4" l="1"/>
  <c r="AB53" i="4"/>
  <c r="AB66" i="4"/>
  <c r="AB46" i="4"/>
  <c r="AB52" i="4"/>
  <c r="AB65" i="4"/>
  <c r="AB45" i="4"/>
  <c r="AB51" i="4"/>
  <c r="AB64" i="4"/>
  <c r="AB44" i="4"/>
  <c r="AB50" i="4"/>
  <c r="AB63" i="4"/>
  <c r="AB42" i="4"/>
  <c r="AB43" i="4"/>
  <c r="AB49" i="4"/>
  <c r="AB61" i="4"/>
  <c r="J75" i="7"/>
  <c r="AB47" i="7"/>
  <c r="AB53" i="7"/>
  <c r="AB66" i="7"/>
  <c r="J74" i="7"/>
  <c r="AB46" i="7"/>
  <c r="AB52" i="7"/>
  <c r="AB65" i="7"/>
  <c r="J73" i="7"/>
  <c r="AB45" i="7"/>
  <c r="AB51" i="7"/>
  <c r="AB64" i="7"/>
  <c r="J72" i="7"/>
  <c r="AB44" i="7"/>
  <c r="AB50" i="7"/>
  <c r="AB63" i="7"/>
  <c r="J70" i="7"/>
  <c r="AB42" i="7"/>
  <c r="AB43" i="7"/>
  <c r="AB49" i="7"/>
  <c r="AB61" i="7"/>
  <c r="R7" i="9"/>
  <c r="I7" i="9"/>
  <c r="X7" i="7"/>
  <c r="U7" i="7"/>
  <c r="R7" i="7"/>
  <c r="O7" i="7"/>
  <c r="L7" i="7"/>
  <c r="I7" i="7"/>
  <c r="AB11" i="7"/>
  <c r="BO11" i="9"/>
  <c r="BK7" i="9"/>
  <c r="BB7" i="9"/>
  <c r="AS7" i="9"/>
  <c r="AJ7" i="9"/>
  <c r="AA7" i="9"/>
  <c r="J12" i="7"/>
  <c r="AA7" i="7"/>
  <c r="J71" i="7"/>
  <c r="BI4" i="9"/>
  <c r="BL5" i="9"/>
  <c r="V5" i="9"/>
  <c r="V4" i="9"/>
  <c r="E5" i="9"/>
  <c r="AB10" i="7"/>
  <c r="BO10" i="9"/>
  <c r="AB9" i="7"/>
  <c r="BO9" i="9"/>
  <c r="AB10" i="4"/>
  <c r="BL10" i="9"/>
  <c r="AB9" i="4"/>
  <c r="BL9" i="9"/>
  <c r="J13" i="9"/>
  <c r="J14" i="9"/>
  <c r="J15" i="9"/>
  <c r="AB31" i="7"/>
  <c r="AB32" i="7"/>
  <c r="AB33" i="7"/>
  <c r="AB13" i="7"/>
  <c r="AB16" i="7"/>
  <c r="AB17" i="7"/>
  <c r="AB18" i="7"/>
  <c r="AB19" i="7"/>
  <c r="AB20" i="7"/>
  <c r="AB23" i="7"/>
  <c r="AB24" i="7"/>
  <c r="AB25" i="7"/>
  <c r="AB27" i="7"/>
  <c r="AB28" i="7"/>
  <c r="AB29" i="7"/>
  <c r="AB30" i="7"/>
  <c r="Y5" i="7"/>
  <c r="P5" i="7"/>
  <c r="P4" i="7"/>
  <c r="J66" i="7"/>
  <c r="M66" i="7"/>
  <c r="P66" i="7"/>
  <c r="S66" i="7"/>
  <c r="V66" i="7"/>
  <c r="Y66" i="7"/>
  <c r="J76" i="7"/>
  <c r="J61" i="7"/>
  <c r="M61" i="7"/>
  <c r="P61" i="7"/>
  <c r="S61" i="7"/>
  <c r="V61" i="7"/>
  <c r="Y61" i="7"/>
  <c r="J63" i="7"/>
  <c r="M63" i="7"/>
  <c r="P63" i="7"/>
  <c r="S63" i="7"/>
  <c r="V63" i="7"/>
  <c r="Y63" i="7"/>
  <c r="J64" i="7"/>
  <c r="M64" i="7"/>
  <c r="P64" i="7"/>
  <c r="S64" i="7"/>
  <c r="V64" i="7"/>
  <c r="Y64" i="7"/>
  <c r="J65" i="7"/>
  <c r="M65" i="7"/>
  <c r="P65" i="7"/>
  <c r="S65" i="7"/>
  <c r="V65" i="7"/>
  <c r="Y65" i="7"/>
  <c r="AB67" i="7"/>
  <c r="Y67" i="7"/>
  <c r="V67" i="7"/>
  <c r="S67" i="7"/>
  <c r="P67" i="7"/>
  <c r="M67" i="7"/>
  <c r="J67" i="7"/>
  <c r="J64" i="4"/>
  <c r="M64" i="4"/>
  <c r="P64" i="4"/>
  <c r="S64" i="4"/>
  <c r="V64" i="4"/>
  <c r="Y64" i="4"/>
  <c r="J66" i="4"/>
  <c r="M66" i="4"/>
  <c r="P66" i="4"/>
  <c r="S66" i="4"/>
  <c r="V66" i="4"/>
  <c r="Y66" i="4"/>
  <c r="J65" i="4"/>
  <c r="M65" i="4"/>
  <c r="P65" i="4"/>
  <c r="S65" i="4"/>
  <c r="V65" i="4"/>
  <c r="Y65" i="4"/>
  <c r="J63" i="4"/>
  <c r="M63" i="4"/>
  <c r="P63" i="4"/>
  <c r="S63" i="4"/>
  <c r="V63" i="4"/>
  <c r="Y63" i="4"/>
  <c r="M61" i="4"/>
  <c r="P61" i="4"/>
  <c r="S61" i="4"/>
  <c r="V61" i="4"/>
  <c r="Y61" i="4"/>
  <c r="J76" i="4"/>
  <c r="V9" i="9"/>
  <c r="BO31" i="9"/>
  <c r="BO32" i="9"/>
  <c r="BO33" i="9"/>
  <c r="AB34" i="7"/>
  <c r="BO34" i="9"/>
  <c r="AB35" i="7"/>
  <c r="BO35" i="9"/>
  <c r="AB36" i="7"/>
  <c r="BO36" i="9"/>
  <c r="AB37" i="7"/>
  <c r="BO37" i="9"/>
  <c r="BO38" i="9"/>
  <c r="BO39" i="9"/>
  <c r="AB31" i="4"/>
  <c r="BL31" i="9"/>
  <c r="AB32" i="4"/>
  <c r="BL32" i="9"/>
  <c r="BL33" i="9"/>
  <c r="AB34" i="4"/>
  <c r="BL34" i="9"/>
  <c r="AB35" i="4"/>
  <c r="BL35" i="9"/>
  <c r="AB36" i="4"/>
  <c r="BL36" i="9"/>
  <c r="AB37" i="4"/>
  <c r="BL37" i="9"/>
  <c r="BL38" i="9"/>
  <c r="BL39" i="9"/>
  <c r="J31" i="9"/>
  <c r="J32" i="9"/>
  <c r="J33" i="9"/>
  <c r="J34" i="9"/>
  <c r="J35" i="9"/>
  <c r="J36" i="9"/>
  <c r="J37" i="9"/>
  <c r="J38" i="9"/>
  <c r="J39" i="9"/>
  <c r="AE31" i="9"/>
  <c r="AE32" i="9"/>
  <c r="AE33" i="9"/>
  <c r="AE34" i="9"/>
  <c r="AE35" i="9"/>
  <c r="AE36" i="9"/>
  <c r="AE37" i="9"/>
  <c r="AE38" i="9"/>
  <c r="AE39" i="9"/>
  <c r="BO66" i="9"/>
  <c r="BO65" i="9"/>
  <c r="BO64" i="9"/>
  <c r="BO63" i="9"/>
  <c r="BO62" i="9"/>
  <c r="BO61" i="9"/>
  <c r="BO59" i="9"/>
  <c r="AB12" i="7"/>
  <c r="AB14" i="7"/>
  <c r="AB41" i="7"/>
  <c r="AB58" i="7"/>
  <c r="BO58" i="9"/>
  <c r="BO57" i="9"/>
  <c r="AB38" i="7"/>
  <c r="AB39" i="7"/>
  <c r="AB40" i="7"/>
  <c r="AB48" i="7"/>
  <c r="AB54" i="7"/>
  <c r="AB55" i="7"/>
  <c r="AB56" i="7"/>
  <c r="BO56" i="9"/>
  <c r="BO53" i="9"/>
  <c r="BO52" i="9"/>
  <c r="BO51" i="9"/>
  <c r="BO50" i="9"/>
  <c r="BO49" i="9"/>
  <c r="BO47" i="9"/>
  <c r="BO46" i="9"/>
  <c r="BO45" i="9"/>
  <c r="BO44" i="9"/>
  <c r="BO43" i="9"/>
  <c r="BO42" i="9"/>
  <c r="BO41" i="9"/>
  <c r="BO28" i="9"/>
  <c r="BO27" i="9"/>
  <c r="AB26" i="7"/>
  <c r="BO26" i="9"/>
  <c r="BO25" i="9"/>
  <c r="BO24" i="9"/>
  <c r="BO23" i="9"/>
  <c r="AB21" i="7"/>
  <c r="BO21" i="9"/>
  <c r="BO20" i="9"/>
  <c r="BO18" i="9"/>
  <c r="BO17" i="9"/>
  <c r="BO16" i="9"/>
  <c r="BO14" i="9"/>
  <c r="BO13" i="9"/>
  <c r="BO12" i="9"/>
  <c r="BL66" i="9"/>
  <c r="BL65" i="9"/>
  <c r="BL64" i="9"/>
  <c r="BL63" i="9"/>
  <c r="BL62" i="9"/>
  <c r="BL61" i="9"/>
  <c r="BL59" i="9"/>
  <c r="AB12" i="4"/>
  <c r="AB14" i="4"/>
  <c r="AB16" i="4"/>
  <c r="AB41" i="4"/>
  <c r="AB58" i="4"/>
  <c r="BL58" i="9"/>
  <c r="BL57" i="9"/>
  <c r="AB54" i="4"/>
  <c r="AB48" i="4"/>
  <c r="AB55" i="4"/>
  <c r="AB23" i="4"/>
  <c r="AB24" i="4"/>
  <c r="AB25" i="4"/>
  <c r="AB20" i="4"/>
  <c r="AB27" i="4"/>
  <c r="AB28" i="4"/>
  <c r="AB29" i="4"/>
  <c r="AB13" i="4"/>
  <c r="AB17" i="4"/>
  <c r="AB18" i="4"/>
  <c r="AB19" i="4"/>
  <c r="AB30" i="4"/>
  <c r="AB11" i="4"/>
  <c r="AB33" i="4"/>
  <c r="AB38" i="4"/>
  <c r="AB39" i="4"/>
  <c r="AB40" i="4"/>
  <c r="AB56" i="4"/>
  <c r="BL56" i="9"/>
  <c r="BL53" i="9"/>
  <c r="BL52" i="9"/>
  <c r="BL51" i="9"/>
  <c r="BL50" i="9"/>
  <c r="BL49" i="9"/>
  <c r="BL47" i="9"/>
  <c r="BL46" i="9"/>
  <c r="BL45" i="9"/>
  <c r="BL44" i="9"/>
  <c r="BL43" i="9"/>
  <c r="BL42" i="9"/>
  <c r="BL41" i="9"/>
  <c r="BL28" i="9"/>
  <c r="BL27" i="9"/>
  <c r="AB26" i="4"/>
  <c r="BL26" i="9"/>
  <c r="BL25" i="9"/>
  <c r="BL24" i="9"/>
  <c r="BL23" i="9"/>
  <c r="AB21" i="4"/>
  <c r="BL21" i="9"/>
  <c r="BL20" i="9"/>
  <c r="BL18" i="9"/>
  <c r="BL17" i="9"/>
  <c r="BL16" i="9"/>
  <c r="BL14" i="9"/>
  <c r="BL13" i="9"/>
  <c r="BL12" i="9"/>
  <c r="BL11" i="9"/>
  <c r="BF66" i="9"/>
  <c r="BF65" i="9"/>
  <c r="BF64" i="9"/>
  <c r="BF63" i="9"/>
  <c r="BF62" i="9"/>
  <c r="BF61" i="9"/>
  <c r="BF59" i="9"/>
  <c r="J58" i="7"/>
  <c r="M12" i="7"/>
  <c r="M58" i="7"/>
  <c r="P12" i="7"/>
  <c r="P58" i="7"/>
  <c r="S12" i="7"/>
  <c r="S58" i="7"/>
  <c r="V12" i="7"/>
  <c r="V58" i="7"/>
  <c r="Y12" i="7"/>
  <c r="Y58" i="7"/>
  <c r="BF58" i="9"/>
  <c r="BF57" i="9"/>
  <c r="J19" i="7"/>
  <c r="J29" i="7"/>
  <c r="J30" i="7"/>
  <c r="J33" i="7"/>
  <c r="J38" i="7"/>
  <c r="J39" i="7"/>
  <c r="J40" i="7"/>
  <c r="J48" i="7"/>
  <c r="J54" i="7"/>
  <c r="J55" i="7"/>
  <c r="J56" i="7"/>
  <c r="M11" i="7" s="1"/>
  <c r="M19" i="7"/>
  <c r="M29" i="7"/>
  <c r="M30" i="7"/>
  <c r="M33" i="7"/>
  <c r="M38" i="7"/>
  <c r="M39" i="7"/>
  <c r="M40" i="7"/>
  <c r="M48" i="7"/>
  <c r="M54" i="7"/>
  <c r="M55" i="7"/>
  <c r="M56" i="7"/>
  <c r="P11" i="7"/>
  <c r="P19" i="7"/>
  <c r="P29" i="7"/>
  <c r="P30" i="7"/>
  <c r="P33" i="7"/>
  <c r="P38" i="7"/>
  <c r="P39" i="7"/>
  <c r="P40" i="7"/>
  <c r="P48" i="7"/>
  <c r="P54" i="7"/>
  <c r="P55" i="7"/>
  <c r="P56" i="7"/>
  <c r="S11" i="7"/>
  <c r="S19" i="7"/>
  <c r="S29" i="7"/>
  <c r="S30" i="7"/>
  <c r="S33" i="7"/>
  <c r="S38" i="7"/>
  <c r="S39" i="7"/>
  <c r="S40" i="7"/>
  <c r="S48" i="7"/>
  <c r="S54" i="7"/>
  <c r="S55" i="7"/>
  <c r="S56" i="7"/>
  <c r="V11" i="7"/>
  <c r="V19" i="7"/>
  <c r="V29" i="7"/>
  <c r="V30" i="7"/>
  <c r="V33" i="7"/>
  <c r="V38" i="7"/>
  <c r="V39" i="7"/>
  <c r="V40" i="7"/>
  <c r="V48" i="7"/>
  <c r="V54" i="7"/>
  <c r="V55" i="7"/>
  <c r="V56" i="7"/>
  <c r="Y11" i="7"/>
  <c r="Y19" i="7"/>
  <c r="Y29" i="7"/>
  <c r="Y30" i="7"/>
  <c r="Y33" i="7"/>
  <c r="Y38" i="7"/>
  <c r="Y39" i="7"/>
  <c r="Y40" i="7"/>
  <c r="Y48" i="7"/>
  <c r="Y54" i="7"/>
  <c r="Y55" i="7"/>
  <c r="Y56" i="7"/>
  <c r="BF56" i="9"/>
  <c r="BF53" i="9"/>
  <c r="BF52" i="9"/>
  <c r="BF51" i="9"/>
  <c r="BF50" i="9"/>
  <c r="BF49" i="9"/>
  <c r="BF47" i="9"/>
  <c r="BF46" i="9"/>
  <c r="BF45" i="9"/>
  <c r="BF44" i="9"/>
  <c r="BF43" i="9"/>
  <c r="BF42" i="9"/>
  <c r="BF41" i="9"/>
  <c r="BF37" i="9"/>
  <c r="BF36" i="9"/>
  <c r="BF35" i="9"/>
  <c r="BF34" i="9"/>
  <c r="BF32" i="9"/>
  <c r="BF31" i="9"/>
  <c r="BF28" i="9"/>
  <c r="BF27" i="9"/>
  <c r="BF26" i="9"/>
  <c r="BF25" i="9"/>
  <c r="BF24" i="9"/>
  <c r="BF23" i="9"/>
  <c r="BF21" i="9"/>
  <c r="BF20" i="9"/>
  <c r="BF18" i="9"/>
  <c r="BF17" i="9"/>
  <c r="BF16" i="9"/>
  <c r="BF14" i="9"/>
  <c r="BF13" i="9"/>
  <c r="BF12" i="9"/>
  <c r="BF11" i="9"/>
  <c r="BF10" i="9"/>
  <c r="BC66" i="9"/>
  <c r="BC65" i="9"/>
  <c r="BC64" i="9"/>
  <c r="BC63" i="9"/>
  <c r="BC62" i="9"/>
  <c r="BC61" i="9"/>
  <c r="BC59" i="9"/>
  <c r="J58" i="4"/>
  <c r="M12" i="4"/>
  <c r="M58" i="4"/>
  <c r="P12" i="4"/>
  <c r="P58" i="4"/>
  <c r="S12" i="4"/>
  <c r="S58" i="4"/>
  <c r="V12" i="4"/>
  <c r="V58" i="4"/>
  <c r="Y12" i="4"/>
  <c r="Y58" i="4"/>
  <c r="BC58" i="9"/>
  <c r="BC57" i="9"/>
  <c r="M54" i="4"/>
  <c r="M48" i="4"/>
  <c r="M55" i="4"/>
  <c r="J19" i="4"/>
  <c r="J29" i="4"/>
  <c r="J30" i="4"/>
  <c r="J33" i="4"/>
  <c r="J38" i="4"/>
  <c r="J39" i="4"/>
  <c r="J40" i="4"/>
  <c r="J48" i="4"/>
  <c r="J54" i="4"/>
  <c r="J55" i="4"/>
  <c r="J56" i="4"/>
  <c r="M11" i="4"/>
  <c r="M19" i="4"/>
  <c r="M29" i="4"/>
  <c r="M30" i="4"/>
  <c r="M33" i="4"/>
  <c r="M38" i="4"/>
  <c r="M39" i="4"/>
  <c r="M40" i="4"/>
  <c r="M56" i="4"/>
  <c r="P11" i="4"/>
  <c r="P19" i="4"/>
  <c r="P29" i="4"/>
  <c r="P30" i="4"/>
  <c r="P33" i="4"/>
  <c r="P38" i="4"/>
  <c r="P39" i="4"/>
  <c r="P40" i="4"/>
  <c r="P48" i="4"/>
  <c r="P54" i="4"/>
  <c r="P55" i="4"/>
  <c r="P56" i="4"/>
  <c r="S11" i="4"/>
  <c r="S19" i="4"/>
  <c r="S29" i="4"/>
  <c r="S30" i="4"/>
  <c r="S33" i="4"/>
  <c r="S38" i="4"/>
  <c r="S39" i="4"/>
  <c r="S40" i="4"/>
  <c r="S48" i="4"/>
  <c r="S54" i="4"/>
  <c r="S55" i="4"/>
  <c r="S56" i="4"/>
  <c r="V11" i="4"/>
  <c r="V19" i="4"/>
  <c r="V29" i="4"/>
  <c r="V30" i="4"/>
  <c r="V33" i="4"/>
  <c r="V38" i="4"/>
  <c r="V39" i="4"/>
  <c r="V40" i="4"/>
  <c r="V48" i="4"/>
  <c r="V54" i="4"/>
  <c r="V55" i="4"/>
  <c r="V56" i="4"/>
  <c r="Y11" i="4"/>
  <c r="Y29" i="4"/>
  <c r="Y19" i="4"/>
  <c r="Y30" i="4"/>
  <c r="Y33" i="4"/>
  <c r="Y38" i="4"/>
  <c r="Y39" i="4"/>
  <c r="Y40" i="4"/>
  <c r="Y48" i="4"/>
  <c r="Y54" i="4"/>
  <c r="Y55" i="4"/>
  <c r="Y56" i="4"/>
  <c r="BC56" i="9"/>
  <c r="BC53" i="9"/>
  <c r="BC52" i="9"/>
  <c r="BC51" i="9"/>
  <c r="BC50" i="9"/>
  <c r="BC49" i="9"/>
  <c r="BC47" i="9"/>
  <c r="BC46" i="9"/>
  <c r="BC45" i="9"/>
  <c r="BC44" i="9"/>
  <c r="BC43" i="9"/>
  <c r="BC42" i="9"/>
  <c r="BC41" i="9"/>
  <c r="BC37" i="9"/>
  <c r="BC36" i="9"/>
  <c r="BC35" i="9"/>
  <c r="BC34" i="9"/>
  <c r="BC32" i="9"/>
  <c r="BC31" i="9"/>
  <c r="BC28" i="9"/>
  <c r="BC27" i="9"/>
  <c r="BC26" i="9"/>
  <c r="BC25" i="9"/>
  <c r="BC24" i="9"/>
  <c r="BC23" i="9"/>
  <c r="BC21" i="9"/>
  <c r="BC20" i="9"/>
  <c r="BC18" i="9"/>
  <c r="BC17" i="9"/>
  <c r="BC16" i="9"/>
  <c r="BC14" i="9"/>
  <c r="BC13" i="9"/>
  <c r="BC12" i="9"/>
  <c r="BC11" i="9"/>
  <c r="BC10" i="9"/>
  <c r="BF9" i="9"/>
  <c r="BC9" i="9"/>
  <c r="AW66" i="9"/>
  <c r="AW65" i="9"/>
  <c r="AW64" i="9"/>
  <c r="AW63" i="9"/>
  <c r="AW62" i="9"/>
  <c r="AW61" i="9"/>
  <c r="AW60" i="9"/>
  <c r="AW59" i="9"/>
  <c r="AW58" i="9"/>
  <c r="AW57" i="9"/>
  <c r="AW56" i="9"/>
  <c r="AW53" i="9"/>
  <c r="AW52" i="9"/>
  <c r="AW51" i="9"/>
  <c r="AW50" i="9"/>
  <c r="AW49" i="9"/>
  <c r="AW47" i="9"/>
  <c r="AW46" i="9"/>
  <c r="AW45" i="9"/>
  <c r="AW44" i="9"/>
  <c r="AW43" i="9"/>
  <c r="AW42" i="9"/>
  <c r="AW41" i="9"/>
  <c r="AW37" i="9"/>
  <c r="AW36" i="9"/>
  <c r="AW35" i="9"/>
  <c r="AW34" i="9"/>
  <c r="AW32" i="9"/>
  <c r="AW31" i="9"/>
  <c r="AW28" i="9"/>
  <c r="AW27" i="9"/>
  <c r="AW26" i="9"/>
  <c r="AW25" i="9"/>
  <c r="AW24" i="9"/>
  <c r="AW23" i="9"/>
  <c r="AW21" i="9"/>
  <c r="AW20" i="9"/>
  <c r="AW18" i="9"/>
  <c r="AW17" i="9"/>
  <c r="AW16" i="9"/>
  <c r="AW14" i="9"/>
  <c r="AW13" i="9"/>
  <c r="AW12" i="9"/>
  <c r="AW11" i="9"/>
  <c r="AW10" i="9"/>
  <c r="AT66" i="9"/>
  <c r="AT65" i="9"/>
  <c r="AT64" i="9"/>
  <c r="AT63" i="9"/>
  <c r="AT62" i="9"/>
  <c r="AT61" i="9"/>
  <c r="AT59" i="9"/>
  <c r="AT58" i="9"/>
  <c r="AT57" i="9"/>
  <c r="AT56" i="9"/>
  <c r="AT53" i="9"/>
  <c r="AT52" i="9"/>
  <c r="AT51" i="9"/>
  <c r="AT50" i="9"/>
  <c r="AT49" i="9"/>
  <c r="AT47" i="9"/>
  <c r="AT46" i="9"/>
  <c r="AT45" i="9"/>
  <c r="AT44" i="9"/>
  <c r="AT43" i="9"/>
  <c r="AT42" i="9"/>
  <c r="AT41" i="9"/>
  <c r="AT37" i="9"/>
  <c r="AT36" i="9"/>
  <c r="AT35" i="9"/>
  <c r="AT34" i="9"/>
  <c r="AT32" i="9"/>
  <c r="AT31" i="9"/>
  <c r="AT28" i="9"/>
  <c r="AT27" i="9"/>
  <c r="AT26" i="9"/>
  <c r="AT25" i="9"/>
  <c r="AT24" i="9"/>
  <c r="AT23" i="9"/>
  <c r="AT21" i="9"/>
  <c r="AT20" i="9"/>
  <c r="AT18" i="9"/>
  <c r="AT17" i="9"/>
  <c r="AT16" i="9"/>
  <c r="AT14" i="9"/>
  <c r="AT13" i="9"/>
  <c r="AT12" i="9"/>
  <c r="AT11" i="9"/>
  <c r="AT10" i="9"/>
  <c r="AW9" i="9"/>
  <c r="AT9" i="9"/>
  <c r="AN66" i="9"/>
  <c r="AN65" i="9"/>
  <c r="AN64" i="9"/>
  <c r="AN63" i="9"/>
  <c r="AN62" i="9"/>
  <c r="AN61" i="9"/>
  <c r="AN59" i="9"/>
  <c r="AN58" i="9"/>
  <c r="AN57" i="9"/>
  <c r="AN56" i="9"/>
  <c r="AN53" i="9"/>
  <c r="AN52" i="9"/>
  <c r="AN51" i="9"/>
  <c r="AN50" i="9"/>
  <c r="AN49" i="9"/>
  <c r="AN47" i="9"/>
  <c r="AN46" i="9"/>
  <c r="AN45" i="9"/>
  <c r="AN44" i="9"/>
  <c r="AN43" i="9"/>
  <c r="AN42" i="9"/>
  <c r="AN41" i="9"/>
  <c r="AN37" i="9"/>
  <c r="AN36" i="9"/>
  <c r="AN35" i="9"/>
  <c r="AN34" i="9"/>
  <c r="AN32" i="9"/>
  <c r="AN31" i="9"/>
  <c r="AN28" i="9"/>
  <c r="AN27" i="9"/>
  <c r="AN26" i="9"/>
  <c r="AN25" i="9"/>
  <c r="AN24" i="9"/>
  <c r="AN23" i="9"/>
  <c r="AN21" i="9"/>
  <c r="AN20" i="9"/>
  <c r="AN18" i="9"/>
  <c r="AN17" i="9"/>
  <c r="AN16" i="9"/>
  <c r="AN14" i="9"/>
  <c r="AN13" i="9"/>
  <c r="AN12" i="9"/>
  <c r="AN11" i="9"/>
  <c r="AN10" i="9"/>
  <c r="AK66" i="9"/>
  <c r="AK65" i="9"/>
  <c r="AK64" i="9"/>
  <c r="AK63" i="9"/>
  <c r="AK62" i="9"/>
  <c r="AK61" i="9"/>
  <c r="AK59" i="9"/>
  <c r="AK58" i="9"/>
  <c r="AK57" i="9"/>
  <c r="AK56" i="9"/>
  <c r="AK53" i="9"/>
  <c r="AK52" i="9"/>
  <c r="AK51" i="9"/>
  <c r="AK50" i="9"/>
  <c r="AK49" i="9"/>
  <c r="AK47" i="9"/>
  <c r="AK46" i="9"/>
  <c r="AK45" i="9"/>
  <c r="AK44" i="9"/>
  <c r="AK43" i="9"/>
  <c r="AK42" i="9"/>
  <c r="AK41" i="9"/>
  <c r="AK37" i="9"/>
  <c r="AK36" i="9"/>
  <c r="AK35" i="9"/>
  <c r="AK34" i="9"/>
  <c r="AK32" i="9"/>
  <c r="AK31" i="9"/>
  <c r="AK28" i="9"/>
  <c r="AK27" i="9"/>
  <c r="AK26" i="9"/>
  <c r="AK25" i="9"/>
  <c r="AK24" i="9"/>
  <c r="AK23" i="9"/>
  <c r="AK21" i="9"/>
  <c r="AK20" i="9"/>
  <c r="AK18" i="9"/>
  <c r="AK17" i="9"/>
  <c r="AK16" i="9"/>
  <c r="AK14" i="9"/>
  <c r="AK13" i="9"/>
  <c r="AK12" i="9"/>
  <c r="AK11" i="9"/>
  <c r="AK10" i="9"/>
  <c r="AN9" i="9"/>
  <c r="AK9" i="9"/>
  <c r="AE66" i="9"/>
  <c r="AE65" i="9"/>
  <c r="AE64" i="9"/>
  <c r="AE63" i="9"/>
  <c r="AE62" i="9"/>
  <c r="AE61" i="9"/>
  <c r="AE59" i="9"/>
  <c r="AE58" i="9"/>
  <c r="AE57" i="9"/>
  <c r="AE56" i="9"/>
  <c r="AE53" i="9"/>
  <c r="AE52" i="9"/>
  <c r="AE51" i="9"/>
  <c r="AE50" i="9"/>
  <c r="AE49" i="9"/>
  <c r="AE47" i="9"/>
  <c r="AE46" i="9"/>
  <c r="AE45" i="9"/>
  <c r="AE44" i="9"/>
  <c r="AE43" i="9"/>
  <c r="AE42" i="9"/>
  <c r="AE41" i="9"/>
  <c r="AE28" i="9"/>
  <c r="AE27" i="9"/>
  <c r="AE26" i="9"/>
  <c r="AE25" i="9"/>
  <c r="AE24" i="9"/>
  <c r="AE23" i="9"/>
  <c r="AE21" i="9"/>
  <c r="AE20" i="9"/>
  <c r="AE18" i="9"/>
  <c r="AE17" i="9"/>
  <c r="AE16" i="9"/>
  <c r="AE14" i="9"/>
  <c r="AE13" i="9"/>
  <c r="AE12" i="9"/>
  <c r="AE11" i="9"/>
  <c r="AE10" i="9"/>
  <c r="AB66" i="9"/>
  <c r="AB65" i="9"/>
  <c r="AB64" i="9"/>
  <c r="AB63" i="9"/>
  <c r="AB62" i="9"/>
  <c r="AB61" i="9"/>
  <c r="AB59" i="9"/>
  <c r="AB58" i="9"/>
  <c r="AB57" i="9"/>
  <c r="AB56" i="9"/>
  <c r="AB53" i="9"/>
  <c r="AB52" i="9"/>
  <c r="AB51" i="9"/>
  <c r="AB50" i="9"/>
  <c r="AB49" i="9"/>
  <c r="AB47" i="9"/>
  <c r="AB46" i="9"/>
  <c r="AB45" i="9"/>
  <c r="AB44" i="9"/>
  <c r="AB43" i="9"/>
  <c r="AB42" i="9"/>
  <c r="AB41" i="9"/>
  <c r="AB37" i="9"/>
  <c r="AB36" i="9"/>
  <c r="AB35" i="9"/>
  <c r="AB34" i="9"/>
  <c r="AB32" i="9"/>
  <c r="AB31" i="9"/>
  <c r="AB28" i="9"/>
  <c r="AB27" i="9"/>
  <c r="AB26" i="9"/>
  <c r="AB25" i="9"/>
  <c r="AB24" i="9"/>
  <c r="AB23" i="9"/>
  <c r="AB21" i="9"/>
  <c r="AB20" i="9"/>
  <c r="AB18" i="9"/>
  <c r="AB17" i="9"/>
  <c r="AB16" i="9"/>
  <c r="AB14" i="9"/>
  <c r="AB13" i="9"/>
  <c r="AB12" i="9"/>
  <c r="AB11" i="9"/>
  <c r="AB10" i="9"/>
  <c r="AE9" i="9"/>
  <c r="AB9" i="9"/>
  <c r="V14" i="9"/>
  <c r="V13" i="9"/>
  <c r="V12" i="9"/>
  <c r="V11" i="9"/>
  <c r="S12" i="9"/>
  <c r="S11" i="9"/>
  <c r="V66" i="9"/>
  <c r="V65" i="9"/>
  <c r="V64" i="9"/>
  <c r="V63" i="9"/>
  <c r="V62" i="9"/>
  <c r="V61" i="9"/>
  <c r="V53" i="9"/>
  <c r="V52" i="9"/>
  <c r="V51" i="9"/>
  <c r="V50" i="9"/>
  <c r="V49" i="9"/>
  <c r="V47" i="9"/>
  <c r="V46" i="9"/>
  <c r="V45" i="9"/>
  <c r="V44" i="9"/>
  <c r="V43" i="9"/>
  <c r="V42" i="9"/>
  <c r="V41" i="9"/>
  <c r="V37" i="9"/>
  <c r="V36" i="9"/>
  <c r="V35" i="9"/>
  <c r="V34" i="9"/>
  <c r="V32" i="9"/>
  <c r="V31" i="9"/>
  <c r="V28" i="9"/>
  <c r="V27" i="9"/>
  <c r="V26" i="9"/>
  <c r="V25" i="9"/>
  <c r="V24" i="9"/>
  <c r="V23" i="9"/>
  <c r="V21" i="9"/>
  <c r="V20" i="9"/>
  <c r="V18" i="9"/>
  <c r="V17" i="9"/>
  <c r="V16" i="9"/>
  <c r="V10" i="9"/>
  <c r="S66" i="9"/>
  <c r="S65" i="9"/>
  <c r="S64" i="9"/>
  <c r="S63" i="9"/>
  <c r="S62" i="9"/>
  <c r="S61" i="9"/>
  <c r="S53" i="9"/>
  <c r="S52" i="9"/>
  <c r="S51" i="9"/>
  <c r="S50" i="9"/>
  <c r="S49" i="9"/>
  <c r="S47" i="9"/>
  <c r="S46" i="9"/>
  <c r="S45" i="9"/>
  <c r="S44" i="9"/>
  <c r="S43" i="9"/>
  <c r="S42" i="9"/>
  <c r="S41" i="9"/>
  <c r="S37" i="9"/>
  <c r="S36" i="9"/>
  <c r="S35" i="9"/>
  <c r="S34" i="9"/>
  <c r="S32" i="9"/>
  <c r="S31" i="9"/>
  <c r="S28" i="9"/>
  <c r="S27" i="9"/>
  <c r="S26" i="9"/>
  <c r="S25" i="9"/>
  <c r="S24" i="9"/>
  <c r="S23" i="9"/>
  <c r="S21" i="9"/>
  <c r="S20" i="9"/>
  <c r="S18" i="9"/>
  <c r="S17" i="9"/>
  <c r="S16" i="9"/>
  <c r="S14" i="9"/>
  <c r="S13" i="9"/>
  <c r="S10" i="9"/>
  <c r="S9" i="9"/>
  <c r="M42" i="9"/>
  <c r="M43" i="9"/>
  <c r="M44" i="9"/>
  <c r="M45" i="9"/>
  <c r="M46" i="9"/>
  <c r="M47" i="9"/>
  <c r="M48" i="9"/>
  <c r="M50" i="9"/>
  <c r="M51" i="9"/>
  <c r="M52" i="9"/>
  <c r="M53" i="9"/>
  <c r="M54" i="9"/>
  <c r="M55" i="9"/>
  <c r="J42" i="9"/>
  <c r="J43" i="9"/>
  <c r="J44" i="9"/>
  <c r="J45" i="9"/>
  <c r="J46" i="9"/>
  <c r="J47" i="9"/>
  <c r="J48" i="9"/>
  <c r="J50" i="9"/>
  <c r="J51" i="9"/>
  <c r="J52" i="9"/>
  <c r="J53" i="9"/>
  <c r="J54" i="9"/>
  <c r="J55" i="9"/>
  <c r="M66" i="9"/>
  <c r="J66" i="9"/>
  <c r="M65" i="9"/>
  <c r="J65" i="9"/>
  <c r="M64" i="9"/>
  <c r="J64" i="9"/>
  <c r="M63" i="9"/>
  <c r="J63" i="9"/>
  <c r="M62" i="9"/>
  <c r="J62" i="9"/>
  <c r="M61" i="9"/>
  <c r="J61" i="9"/>
  <c r="M49" i="9"/>
  <c r="J49" i="9"/>
  <c r="M41" i="9"/>
  <c r="J41" i="9"/>
  <c r="M37" i="9"/>
  <c r="M36" i="9"/>
  <c r="M35" i="9"/>
  <c r="M34" i="9"/>
  <c r="M32" i="9"/>
  <c r="M31" i="9"/>
  <c r="M28" i="9"/>
  <c r="J28" i="9"/>
  <c r="M27" i="9"/>
  <c r="J27" i="9"/>
  <c r="M26" i="9"/>
  <c r="J26" i="9"/>
  <c r="M25" i="9"/>
  <c r="J25" i="9"/>
  <c r="M24" i="9"/>
  <c r="J24" i="9"/>
  <c r="M23" i="9"/>
  <c r="J23" i="9"/>
  <c r="M21" i="9"/>
  <c r="J21" i="9"/>
  <c r="M20" i="9"/>
  <c r="J20" i="9"/>
  <c r="M18" i="9"/>
  <c r="J18" i="9"/>
  <c r="M17" i="9"/>
  <c r="J17" i="9"/>
  <c r="M16" i="9"/>
  <c r="J16" i="9"/>
  <c r="M14" i="9"/>
  <c r="M13" i="9"/>
  <c r="M12" i="9"/>
  <c r="J12" i="9"/>
  <c r="M11" i="9"/>
  <c r="J11" i="9"/>
  <c r="M10" i="9"/>
  <c r="J10" i="9"/>
  <c r="M9" i="9"/>
  <c r="J9" i="9"/>
  <c r="AE67" i="9"/>
  <c r="AB67" i="9"/>
  <c r="AH67" i="9"/>
  <c r="V67" i="9"/>
  <c r="S67" i="9"/>
  <c r="Y67" i="9"/>
  <c r="M67" i="9"/>
  <c r="J67" i="9"/>
  <c r="P67" i="9"/>
  <c r="AH66" i="9"/>
  <c r="Y66" i="9"/>
  <c r="P66" i="9"/>
  <c r="AH65" i="9"/>
  <c r="Y65" i="9"/>
  <c r="P65" i="9"/>
  <c r="AH64" i="9"/>
  <c r="Y64" i="9"/>
  <c r="P64" i="9"/>
  <c r="AH63" i="9"/>
  <c r="Y63" i="9"/>
  <c r="P63" i="9"/>
  <c r="AH62" i="9"/>
  <c r="Y62" i="9"/>
  <c r="P62" i="9"/>
  <c r="AH61" i="9"/>
  <c r="Y61" i="9"/>
  <c r="P61" i="9"/>
  <c r="AH59" i="9"/>
  <c r="Y59" i="9"/>
  <c r="P59" i="9"/>
  <c r="AH58" i="9"/>
  <c r="V58" i="9"/>
  <c r="S58" i="9"/>
  <c r="Y58" i="9"/>
  <c r="M58" i="9"/>
  <c r="J58" i="9"/>
  <c r="P58" i="9"/>
  <c r="M19" i="9"/>
  <c r="M29" i="9"/>
  <c r="M30" i="9"/>
  <c r="M33" i="9"/>
  <c r="M38" i="9"/>
  <c r="M39" i="9"/>
  <c r="M40" i="9"/>
  <c r="M56" i="9"/>
  <c r="V19" i="9"/>
  <c r="V29" i="9"/>
  <c r="V30" i="9"/>
  <c r="V33" i="9"/>
  <c r="V38" i="9"/>
  <c r="V39" i="9"/>
  <c r="V40" i="9"/>
  <c r="V48" i="9"/>
  <c r="V54" i="9"/>
  <c r="V55" i="9"/>
  <c r="V56" i="9"/>
  <c r="AE19" i="9"/>
  <c r="AE29" i="9"/>
  <c r="AE30" i="9"/>
  <c r="AE40" i="9"/>
  <c r="AE48" i="9"/>
  <c r="AE54" i="9"/>
  <c r="AE55" i="9"/>
  <c r="J19" i="9"/>
  <c r="J29" i="9"/>
  <c r="J30" i="9"/>
  <c r="J40" i="9"/>
  <c r="J56" i="9"/>
  <c r="S19" i="9"/>
  <c r="S29" i="9"/>
  <c r="S30" i="9"/>
  <c r="S33" i="9"/>
  <c r="S38" i="9"/>
  <c r="S39" i="9"/>
  <c r="S40" i="9"/>
  <c r="S48" i="9"/>
  <c r="S54" i="9"/>
  <c r="S55" i="9"/>
  <c r="S56" i="9"/>
  <c r="AB19" i="9"/>
  <c r="AB29" i="9"/>
  <c r="AB30" i="9"/>
  <c r="AB33" i="9"/>
  <c r="AB38" i="9"/>
  <c r="AB39" i="9"/>
  <c r="AB40" i="9"/>
  <c r="AB48" i="9"/>
  <c r="AB54" i="9"/>
  <c r="AB55" i="9"/>
  <c r="AH56" i="9"/>
  <c r="Y56" i="9"/>
  <c r="P56" i="9"/>
  <c r="AH55" i="9"/>
  <c r="Y55" i="9"/>
  <c r="P55" i="9"/>
  <c r="AH54" i="9"/>
  <c r="Y54" i="9"/>
  <c r="P54" i="9"/>
  <c r="AH53" i="9"/>
  <c r="Y53" i="9"/>
  <c r="P53" i="9"/>
  <c r="AH52" i="9"/>
  <c r="Y52" i="9"/>
  <c r="P52" i="9"/>
  <c r="AH51" i="9"/>
  <c r="Y51" i="9"/>
  <c r="P51" i="9"/>
  <c r="AH50" i="9"/>
  <c r="Y50" i="9"/>
  <c r="P50" i="9"/>
  <c r="AH49" i="9"/>
  <c r="Y49" i="9"/>
  <c r="P49" i="9"/>
  <c r="AH48" i="9"/>
  <c r="Y48" i="9"/>
  <c r="P48" i="9"/>
  <c r="AH47" i="9"/>
  <c r="Y47" i="9"/>
  <c r="P47" i="9"/>
  <c r="AH46" i="9"/>
  <c r="Y46" i="9"/>
  <c r="P46" i="9"/>
  <c r="AH45" i="9"/>
  <c r="Y45" i="9"/>
  <c r="P45" i="9"/>
  <c r="AH44" i="9"/>
  <c r="Y44" i="9"/>
  <c r="P44" i="9"/>
  <c r="AH43" i="9"/>
  <c r="Y43" i="9"/>
  <c r="P43" i="9"/>
  <c r="AH42" i="9"/>
  <c r="Y42" i="9"/>
  <c r="P42" i="9"/>
  <c r="AH41" i="9"/>
  <c r="Y41" i="9"/>
  <c r="P41" i="9"/>
  <c r="AH40" i="9"/>
  <c r="Y40" i="9"/>
  <c r="P40" i="9"/>
  <c r="AH39" i="9"/>
  <c r="Y39" i="9"/>
  <c r="P39" i="9"/>
  <c r="AH38" i="9"/>
  <c r="Y38" i="9"/>
  <c r="P38" i="9"/>
  <c r="AH37" i="9"/>
  <c r="Y37" i="9"/>
  <c r="P37" i="9"/>
  <c r="AH36" i="9"/>
  <c r="Y36" i="9"/>
  <c r="P36" i="9"/>
  <c r="AH35" i="9"/>
  <c r="Y35" i="9"/>
  <c r="P35" i="9"/>
  <c r="AH34" i="9"/>
  <c r="Y34" i="9"/>
  <c r="P34" i="9"/>
  <c r="AH33" i="9"/>
  <c r="Y33" i="9"/>
  <c r="P33" i="9"/>
  <c r="AH32" i="9"/>
  <c r="Y32" i="9"/>
  <c r="P32" i="9"/>
  <c r="AH31" i="9"/>
  <c r="Y31" i="9"/>
  <c r="P31" i="9"/>
  <c r="AH30" i="9"/>
  <c r="Y30" i="9"/>
  <c r="P30" i="9"/>
  <c r="AH29" i="9"/>
  <c r="Y29" i="9"/>
  <c r="P29" i="9"/>
  <c r="AH28" i="9"/>
  <c r="Y28" i="9"/>
  <c r="P28" i="9"/>
  <c r="AH27" i="9"/>
  <c r="Y27" i="9"/>
  <c r="P27" i="9"/>
  <c r="AH26" i="9"/>
  <c r="Y26" i="9"/>
  <c r="P26" i="9"/>
  <c r="AH25" i="9"/>
  <c r="Y25" i="9"/>
  <c r="P25" i="9"/>
  <c r="AH24" i="9"/>
  <c r="Y24" i="9"/>
  <c r="P24" i="9"/>
  <c r="AH23" i="9"/>
  <c r="Y23" i="9"/>
  <c r="P23" i="9"/>
  <c r="AE22" i="9"/>
  <c r="AB22" i="9"/>
  <c r="AH22" i="9"/>
  <c r="V22" i="9"/>
  <c r="S22" i="9"/>
  <c r="Y22" i="9"/>
  <c r="M22" i="9"/>
  <c r="J22" i="9"/>
  <c r="P22" i="9"/>
  <c r="AH21" i="9"/>
  <c r="Y21" i="9"/>
  <c r="P21" i="9"/>
  <c r="AH20" i="9"/>
  <c r="Y20" i="9"/>
  <c r="P20" i="9"/>
  <c r="AH19" i="9"/>
  <c r="Y19" i="9"/>
  <c r="P19" i="9"/>
  <c r="AH18" i="9"/>
  <c r="Y18" i="9"/>
  <c r="P18" i="9"/>
  <c r="AH17" i="9"/>
  <c r="Y17" i="9"/>
  <c r="P17" i="9"/>
  <c r="AH16" i="9"/>
  <c r="Y16" i="9"/>
  <c r="P16" i="9"/>
  <c r="AE15" i="9"/>
  <c r="AB15" i="9"/>
  <c r="AH15" i="9"/>
  <c r="V15" i="9"/>
  <c r="S15" i="9"/>
  <c r="Y15" i="9"/>
  <c r="M15" i="9"/>
  <c r="P15" i="9"/>
  <c r="AH14" i="9"/>
  <c r="Y14" i="9"/>
  <c r="P14" i="9"/>
  <c r="AH13" i="9"/>
  <c r="Y13" i="9"/>
  <c r="P13" i="9"/>
  <c r="AH12" i="9"/>
  <c r="Y12" i="9"/>
  <c r="P12" i="9"/>
  <c r="AH11" i="9"/>
  <c r="Y11" i="9"/>
  <c r="P11" i="9"/>
  <c r="AH10" i="9"/>
  <c r="Y10" i="9"/>
  <c r="P10" i="9"/>
  <c r="AH9" i="9"/>
  <c r="Y9" i="9"/>
  <c r="P9" i="9"/>
  <c r="AQ9" i="9"/>
  <c r="AZ9" i="9"/>
  <c r="BI9" i="9"/>
  <c r="BR9" i="9"/>
  <c r="AQ10" i="9"/>
  <c r="AZ10" i="9"/>
  <c r="BI10" i="9"/>
  <c r="BR10" i="9"/>
  <c r="AQ11" i="9"/>
  <c r="AK19" i="9"/>
  <c r="AK29" i="9"/>
  <c r="AK30" i="9"/>
  <c r="AK33" i="9"/>
  <c r="AK38" i="9"/>
  <c r="AK39" i="9"/>
  <c r="AK40" i="9"/>
  <c r="AZ11" i="9"/>
  <c r="AT19" i="9"/>
  <c r="AT29" i="9"/>
  <c r="AT30" i="9"/>
  <c r="AT33" i="9"/>
  <c r="AT38" i="9"/>
  <c r="AT39" i="9"/>
  <c r="AT40" i="9"/>
  <c r="AW19" i="9"/>
  <c r="AW29" i="9"/>
  <c r="AW30" i="9"/>
  <c r="AW33" i="9"/>
  <c r="AW38" i="9"/>
  <c r="AW39" i="9"/>
  <c r="AW40" i="9"/>
  <c r="BI11" i="9"/>
  <c r="BR11" i="9"/>
  <c r="AQ12" i="9"/>
  <c r="AZ12" i="9"/>
  <c r="BI12" i="9"/>
  <c r="BR12" i="9"/>
  <c r="AQ13" i="9"/>
  <c r="AZ13" i="9"/>
  <c r="BI13" i="9"/>
  <c r="BR13" i="9"/>
  <c r="AQ14" i="9"/>
  <c r="AZ14" i="9"/>
  <c r="BI14" i="9"/>
  <c r="BR14" i="9"/>
  <c r="AK15" i="9"/>
  <c r="AN15" i="9"/>
  <c r="AQ15" i="9"/>
  <c r="AT15" i="9"/>
  <c r="AW15" i="9"/>
  <c r="AZ15" i="9"/>
  <c r="BC15" i="9"/>
  <c r="BF15" i="9"/>
  <c r="BI15" i="9"/>
  <c r="BL15" i="9"/>
  <c r="BO15" i="9"/>
  <c r="BR15" i="9"/>
  <c r="AQ16" i="9"/>
  <c r="AZ16" i="9"/>
  <c r="BI16" i="9"/>
  <c r="BR16" i="9"/>
  <c r="AQ17" i="9"/>
  <c r="AZ17" i="9"/>
  <c r="BI17" i="9"/>
  <c r="BR17" i="9"/>
  <c r="AQ18" i="9"/>
  <c r="AZ18" i="9"/>
  <c r="BI18" i="9"/>
  <c r="BR18" i="9"/>
  <c r="AN19" i="9"/>
  <c r="AQ19" i="9"/>
  <c r="AZ19" i="9"/>
  <c r="BC19" i="9"/>
  <c r="BF19" i="9"/>
  <c r="BI19" i="9"/>
  <c r="BL19" i="9"/>
  <c r="BO19" i="9"/>
  <c r="BR19" i="9"/>
  <c r="AQ20" i="9"/>
  <c r="AZ20" i="9"/>
  <c r="BI20" i="9"/>
  <c r="BR20" i="9"/>
  <c r="AQ21" i="9"/>
  <c r="AZ21" i="9"/>
  <c r="BI21" i="9"/>
  <c r="BR21" i="9"/>
  <c r="AK22" i="9"/>
  <c r="AN22" i="9"/>
  <c r="AQ22" i="9"/>
  <c r="AT22" i="9"/>
  <c r="AW22" i="9"/>
  <c r="AZ22" i="9"/>
  <c r="BC22" i="9"/>
  <c r="BF22" i="9"/>
  <c r="BI22" i="9"/>
  <c r="BL22" i="9"/>
  <c r="BO22" i="9"/>
  <c r="BR22" i="9"/>
  <c r="AQ23" i="9"/>
  <c r="AZ23" i="9"/>
  <c r="BI23" i="9"/>
  <c r="BR23" i="9"/>
  <c r="AQ24" i="9"/>
  <c r="AZ24" i="9"/>
  <c r="BI24" i="9"/>
  <c r="BR24" i="9"/>
  <c r="AQ25" i="9"/>
  <c r="AZ25" i="9"/>
  <c r="BI25" i="9"/>
  <c r="BR25" i="9"/>
  <c r="AQ26" i="9"/>
  <c r="AZ26" i="9"/>
  <c r="BI26" i="9"/>
  <c r="BR26" i="9"/>
  <c r="AQ27" i="9"/>
  <c r="AZ27" i="9"/>
  <c r="BI27" i="9"/>
  <c r="BR27" i="9"/>
  <c r="AQ28" i="9"/>
  <c r="AZ28" i="9"/>
  <c r="BI28" i="9"/>
  <c r="BR28" i="9"/>
  <c r="AN29" i="9"/>
  <c r="AQ29" i="9"/>
  <c r="AZ29" i="9"/>
  <c r="BC29" i="9"/>
  <c r="BF29" i="9"/>
  <c r="BI29" i="9"/>
  <c r="BL29" i="9"/>
  <c r="BO29" i="9"/>
  <c r="BR29" i="9"/>
  <c r="AN30" i="9"/>
  <c r="AQ30" i="9"/>
  <c r="AZ30" i="9"/>
  <c r="BC30" i="9"/>
  <c r="BF30" i="9"/>
  <c r="BI30" i="9"/>
  <c r="BL30" i="9"/>
  <c r="BO30" i="9"/>
  <c r="BR30" i="9"/>
  <c r="AQ31" i="9"/>
  <c r="AZ31" i="9"/>
  <c r="BI31" i="9"/>
  <c r="BR31" i="9"/>
  <c r="AQ32" i="9"/>
  <c r="AZ32" i="9"/>
  <c r="BI32" i="9"/>
  <c r="BR32" i="9"/>
  <c r="AN33" i="9"/>
  <c r="AQ33" i="9"/>
  <c r="AZ33" i="9"/>
  <c r="BC33" i="9"/>
  <c r="BF33" i="9"/>
  <c r="BI33" i="9"/>
  <c r="BR33" i="9"/>
  <c r="AQ34" i="9"/>
  <c r="AZ34" i="9"/>
  <c r="BI34" i="9"/>
  <c r="BR34" i="9"/>
  <c r="AQ35" i="9"/>
  <c r="AZ35" i="9"/>
  <c r="BI35" i="9"/>
  <c r="BR35" i="9"/>
  <c r="AQ36" i="9"/>
  <c r="AZ36" i="9"/>
  <c r="BI36" i="9"/>
  <c r="BR36" i="9"/>
  <c r="AQ37" i="9"/>
  <c r="AZ37" i="9"/>
  <c r="BI37" i="9"/>
  <c r="BR37" i="9"/>
  <c r="AN38" i="9"/>
  <c r="AQ38" i="9"/>
  <c r="AZ38" i="9"/>
  <c r="BC38" i="9"/>
  <c r="BF38" i="9"/>
  <c r="BI38" i="9"/>
  <c r="BR38" i="9"/>
  <c r="AN39" i="9"/>
  <c r="AQ39" i="9"/>
  <c r="AZ39" i="9"/>
  <c r="BC39" i="9"/>
  <c r="BF39" i="9"/>
  <c r="BI39" i="9"/>
  <c r="BR39" i="9"/>
  <c r="AN40" i="9"/>
  <c r="AQ40" i="9"/>
  <c r="AZ40" i="9"/>
  <c r="BC40" i="9"/>
  <c r="BF40" i="9"/>
  <c r="BI40" i="9"/>
  <c r="BL40" i="9"/>
  <c r="BO40" i="9"/>
  <c r="BR40" i="9"/>
  <c r="AQ41" i="9"/>
  <c r="AZ41" i="9"/>
  <c r="BI41" i="9"/>
  <c r="BR41" i="9"/>
  <c r="AQ42" i="9"/>
  <c r="AZ42" i="9"/>
  <c r="BI42" i="9"/>
  <c r="BR42" i="9"/>
  <c r="AQ43" i="9"/>
  <c r="AZ43" i="9"/>
  <c r="BI43" i="9"/>
  <c r="BR43" i="9"/>
  <c r="AQ44" i="9"/>
  <c r="AZ44" i="9"/>
  <c r="BI44" i="9"/>
  <c r="BR44" i="9"/>
  <c r="AQ45" i="9"/>
  <c r="AZ45" i="9"/>
  <c r="BI45" i="9"/>
  <c r="BR45" i="9"/>
  <c r="AQ46" i="9"/>
  <c r="AZ46" i="9"/>
  <c r="BI46" i="9"/>
  <c r="BR46" i="9"/>
  <c r="AQ47" i="9"/>
  <c r="AZ47" i="9"/>
  <c r="BI47" i="9"/>
  <c r="BR47" i="9"/>
  <c r="AK48" i="9"/>
  <c r="AN48" i="9"/>
  <c r="AQ48" i="9"/>
  <c r="AT48" i="9"/>
  <c r="AW48" i="9"/>
  <c r="AZ48" i="9"/>
  <c r="BC48" i="9"/>
  <c r="BF48" i="9"/>
  <c r="BI48" i="9"/>
  <c r="BL48" i="9"/>
  <c r="BO48" i="9"/>
  <c r="BR48" i="9"/>
  <c r="AQ49" i="9"/>
  <c r="AZ49" i="9"/>
  <c r="BI49" i="9"/>
  <c r="BR49" i="9"/>
  <c r="AQ50" i="9"/>
  <c r="AZ50" i="9"/>
  <c r="BI50" i="9"/>
  <c r="BR50" i="9"/>
  <c r="AQ51" i="9"/>
  <c r="AZ51" i="9"/>
  <c r="BI51" i="9"/>
  <c r="BR51" i="9"/>
  <c r="AQ52" i="9"/>
  <c r="AZ52" i="9"/>
  <c r="BI52" i="9"/>
  <c r="BR52" i="9"/>
  <c r="AQ53" i="9"/>
  <c r="AZ53" i="9"/>
  <c r="BI53" i="9"/>
  <c r="BR53" i="9"/>
  <c r="AK54" i="9"/>
  <c r="AN54" i="9"/>
  <c r="AQ54" i="9"/>
  <c r="AT54" i="9"/>
  <c r="AW54" i="9"/>
  <c r="AZ54" i="9"/>
  <c r="BC54" i="9"/>
  <c r="BF54" i="9"/>
  <c r="BI54" i="9"/>
  <c r="BL54" i="9"/>
  <c r="BO54" i="9"/>
  <c r="BR54" i="9"/>
  <c r="AK55" i="9"/>
  <c r="AN55" i="9"/>
  <c r="AQ55" i="9"/>
  <c r="AT55" i="9"/>
  <c r="AW55" i="9"/>
  <c r="AZ55" i="9"/>
  <c r="BC55" i="9"/>
  <c r="BF55" i="9"/>
  <c r="BI55" i="9"/>
  <c r="BL55" i="9"/>
  <c r="BO55" i="9"/>
  <c r="BR55" i="9"/>
  <c r="AQ56" i="9"/>
  <c r="AZ56" i="9"/>
  <c r="BI56" i="9"/>
  <c r="BR56" i="9"/>
  <c r="AQ58" i="9"/>
  <c r="AZ58" i="9"/>
  <c r="BI58" i="9"/>
  <c r="BR58" i="9"/>
  <c r="AQ59" i="9"/>
  <c r="AZ59" i="9"/>
  <c r="BI59" i="9"/>
  <c r="BR59" i="9"/>
  <c r="AQ61" i="9"/>
  <c r="AZ61" i="9"/>
  <c r="BI61" i="9"/>
  <c r="BR61" i="9"/>
  <c r="AQ62" i="9"/>
  <c r="AZ62" i="9"/>
  <c r="BI62" i="9"/>
  <c r="BR62" i="9"/>
  <c r="AQ63" i="9"/>
  <c r="AZ63" i="9"/>
  <c r="BI63" i="9"/>
  <c r="BR63" i="9"/>
  <c r="AQ64" i="9"/>
  <c r="AZ64" i="9"/>
  <c r="BI64" i="9"/>
  <c r="BR64" i="9"/>
  <c r="AQ65" i="9"/>
  <c r="AZ65" i="9"/>
  <c r="BI65" i="9"/>
  <c r="BR65" i="9"/>
  <c r="AQ66" i="9"/>
  <c r="AZ66" i="9"/>
  <c r="BI66" i="9"/>
  <c r="BR66" i="9"/>
  <c r="AK67" i="9"/>
  <c r="AN67" i="9"/>
  <c r="AQ67" i="9"/>
  <c r="AT67" i="9"/>
  <c r="AW67" i="9"/>
  <c r="AZ67" i="9"/>
  <c r="BC67" i="9"/>
  <c r="BF67" i="9"/>
  <c r="BI67" i="9"/>
  <c r="BL67" i="9"/>
  <c r="BO67" i="9"/>
  <c r="BR67" i="9"/>
  <c r="J15" i="7"/>
  <c r="M15" i="7"/>
  <c r="P15" i="7"/>
  <c r="S15" i="7"/>
  <c r="V15" i="7"/>
  <c r="Y15" i="7"/>
  <c r="AB15" i="7"/>
  <c r="J22" i="7"/>
  <c r="M22" i="7"/>
  <c r="P22" i="7"/>
  <c r="S22" i="7"/>
  <c r="V22" i="7"/>
  <c r="Y22" i="7"/>
  <c r="AB22" i="7"/>
  <c r="Y67" i="4"/>
  <c r="AB15" i="4"/>
  <c r="J15" i="4"/>
  <c r="V67" i="4"/>
  <c r="AB67" i="4"/>
  <c r="Y22" i="4"/>
  <c r="V22" i="4"/>
  <c r="S22" i="4"/>
  <c r="P22" i="4"/>
  <c r="M22" i="4"/>
  <c r="J22" i="4"/>
  <c r="AB22" i="4"/>
  <c r="S67" i="4"/>
  <c r="P67" i="4"/>
  <c r="M67" i="4"/>
  <c r="J67" i="4"/>
  <c r="V15" i="4"/>
  <c r="P15" i="4"/>
  <c r="M15" i="4"/>
  <c r="Y15" i="4"/>
  <c r="S15" i="4"/>
</calcChain>
</file>

<file path=xl/sharedStrings.xml><?xml version="1.0" encoding="utf-8"?>
<sst xmlns="http://schemas.openxmlformats.org/spreadsheetml/2006/main" count="1028" uniqueCount="97">
  <si>
    <t>売上回収</t>
    <rPh sb="0" eb="2">
      <t>ウリア</t>
    </rPh>
    <rPh sb="2" eb="4">
      <t>カイシュウ</t>
    </rPh>
    <phoneticPr fontId="2"/>
  </si>
  <si>
    <t>現金</t>
    <rPh sb="0" eb="2">
      <t>ゲンキン</t>
    </rPh>
    <phoneticPr fontId="2"/>
  </si>
  <si>
    <t>（手形）</t>
    <rPh sb="1" eb="3">
      <t>テガタ</t>
    </rPh>
    <phoneticPr fontId="2"/>
  </si>
  <si>
    <t>現預金</t>
    <rPh sb="0" eb="1">
      <t>ウツツ</t>
    </rPh>
    <rPh sb="1" eb="3">
      <t>ヨキン</t>
    </rPh>
    <phoneticPr fontId="2"/>
  </si>
  <si>
    <t>営業外収益の入金</t>
    <rPh sb="0" eb="3">
      <t>エイギョウガイ</t>
    </rPh>
    <rPh sb="3" eb="5">
      <t>シュウエキ</t>
    </rPh>
    <rPh sb="6" eb="8">
      <t>ニュウキン</t>
    </rPh>
    <phoneticPr fontId="2"/>
  </si>
  <si>
    <t>その他</t>
    <rPh sb="2" eb="3">
      <t>タ</t>
    </rPh>
    <phoneticPr fontId="2"/>
  </si>
  <si>
    <t>仕入支払</t>
    <rPh sb="0" eb="2">
      <t>シイ</t>
    </rPh>
    <rPh sb="2" eb="4">
      <t>シハラ</t>
    </rPh>
    <phoneticPr fontId="2"/>
  </si>
  <si>
    <t>支手決済</t>
    <rPh sb="0" eb="1">
      <t>ササ</t>
    </rPh>
    <rPh sb="1" eb="2">
      <t>テ</t>
    </rPh>
    <rPh sb="2" eb="4">
      <t>ケッサイ</t>
    </rPh>
    <phoneticPr fontId="2"/>
  </si>
  <si>
    <t>人件費</t>
    <rPh sb="0" eb="3">
      <t>ジンケンヒ</t>
    </rPh>
    <phoneticPr fontId="2"/>
  </si>
  <si>
    <t>経費</t>
    <rPh sb="0" eb="2">
      <t>ケイヒ</t>
    </rPh>
    <phoneticPr fontId="2"/>
  </si>
  <si>
    <t>支払利息</t>
    <rPh sb="0" eb="2">
      <t>シハラ</t>
    </rPh>
    <rPh sb="2" eb="4">
      <t>リソク</t>
    </rPh>
    <phoneticPr fontId="2"/>
  </si>
  <si>
    <t>経常収支</t>
    <rPh sb="0" eb="2">
      <t>ケイジョウ</t>
    </rPh>
    <rPh sb="2" eb="4">
      <t>シュウシ</t>
    </rPh>
    <phoneticPr fontId="2"/>
  </si>
  <si>
    <t>設備費</t>
    <rPh sb="0" eb="3">
      <t>セツビヒ</t>
    </rPh>
    <phoneticPr fontId="2"/>
  </si>
  <si>
    <t>割引手形</t>
    <rPh sb="0" eb="2">
      <t>ワリビキ</t>
    </rPh>
    <rPh sb="2" eb="4">
      <t>テガタ</t>
    </rPh>
    <phoneticPr fontId="2"/>
  </si>
  <si>
    <t>当行</t>
    <rPh sb="0" eb="1">
      <t>トウ</t>
    </rPh>
    <rPh sb="1" eb="2">
      <t>イ</t>
    </rPh>
    <phoneticPr fontId="2"/>
  </si>
  <si>
    <t>他行</t>
    <rPh sb="0" eb="1">
      <t>タ</t>
    </rPh>
    <rPh sb="1" eb="2">
      <t>イ</t>
    </rPh>
    <phoneticPr fontId="2"/>
  </si>
  <si>
    <t>借入金</t>
    <rPh sb="0" eb="2">
      <t>カリイレ</t>
    </rPh>
    <rPh sb="2" eb="3">
      <t>キン</t>
    </rPh>
    <phoneticPr fontId="2"/>
  </si>
  <si>
    <t>　項　　目</t>
    <rPh sb="1" eb="2">
      <t>コウ</t>
    </rPh>
    <rPh sb="4" eb="5">
      <t>メ</t>
    </rPh>
    <phoneticPr fontId="2"/>
  </si>
  <si>
    <t>計画</t>
    <rPh sb="0" eb="2">
      <t>ケイカク</t>
    </rPh>
    <phoneticPr fontId="2"/>
  </si>
  <si>
    <t>実績</t>
    <rPh sb="0" eb="2">
      <t>ジッセキ</t>
    </rPh>
    <phoneticPr fontId="2"/>
  </si>
  <si>
    <t>差異</t>
    <rPh sb="0" eb="2">
      <t>サイ</t>
    </rPh>
    <phoneticPr fontId="2"/>
  </si>
  <si>
    <t>　　　　　　　　　　　　　月　　別</t>
    <rPh sb="13" eb="14">
      <t>ツキ</t>
    </rPh>
    <rPh sb="16" eb="17">
      <t>ベツ</t>
    </rPh>
    <phoneticPr fontId="2"/>
  </si>
  <si>
    <r>
      <t>(Ａ)　</t>
    </r>
    <r>
      <rPr>
        <sz val="8"/>
        <rFont val="ＭＳ Ｐ明朝"/>
        <family val="1"/>
        <charset val="128"/>
      </rPr>
      <t>前月末繰越高</t>
    </r>
    <rPh sb="4" eb="6">
      <t>ゼンゲツ</t>
    </rPh>
    <rPh sb="6" eb="7">
      <t>マツ</t>
    </rPh>
    <rPh sb="7" eb="10">
      <t>クリコシダカ</t>
    </rPh>
    <phoneticPr fontId="2"/>
  </si>
  <si>
    <r>
      <t>(Ｄ)　</t>
    </r>
    <r>
      <rPr>
        <sz val="8"/>
        <rFont val="ＭＳ Ｐ明朝"/>
        <family val="1"/>
        <charset val="128"/>
      </rPr>
      <t>過不足</t>
    </r>
    <r>
      <rPr>
        <b/>
        <sz val="8"/>
        <color indexed="10"/>
        <rFont val="ＭＳ Ｐ明朝"/>
        <family val="1"/>
        <charset val="128"/>
      </rPr>
      <t>(Ｂ)－(Ｃ)</t>
    </r>
    <rPh sb="4" eb="7">
      <t>カブソク</t>
    </rPh>
    <phoneticPr fontId="2"/>
  </si>
  <si>
    <r>
      <t>(Ｇ)　</t>
    </r>
    <r>
      <rPr>
        <sz val="8"/>
        <rFont val="ＭＳ Ｐ明朝"/>
        <family val="1"/>
        <charset val="128"/>
      </rPr>
      <t>過不足</t>
    </r>
    <r>
      <rPr>
        <b/>
        <sz val="8"/>
        <color indexed="10"/>
        <rFont val="ＭＳ Ｐ明朝"/>
        <family val="1"/>
        <charset val="128"/>
      </rPr>
      <t>(Ｅ)－(Ｆ)</t>
    </r>
    <rPh sb="4" eb="7">
      <t>カブソク</t>
    </rPh>
    <phoneticPr fontId="2"/>
  </si>
  <si>
    <r>
      <t>(Ｈ)　</t>
    </r>
    <r>
      <rPr>
        <sz val="8"/>
        <rFont val="ＭＳ Ｐ明朝"/>
        <family val="1"/>
        <charset val="128"/>
      </rPr>
      <t>過不足</t>
    </r>
    <r>
      <rPr>
        <b/>
        <sz val="8"/>
        <color indexed="10"/>
        <rFont val="ＭＳ Ｐ明朝"/>
        <family val="1"/>
        <charset val="128"/>
      </rPr>
      <t>(Ａ)＋(Ｄ)＋(Ｇ)</t>
    </r>
    <rPh sb="4" eb="7">
      <t>カブソク</t>
    </rPh>
    <phoneticPr fontId="2"/>
  </si>
  <si>
    <r>
      <t>( ｉ )　</t>
    </r>
    <r>
      <rPr>
        <sz val="8"/>
        <rFont val="ＭＳ Ｐ明朝"/>
        <family val="1"/>
        <charset val="128"/>
      </rPr>
      <t>調達計</t>
    </r>
    <rPh sb="6" eb="8">
      <t>チョウタツ</t>
    </rPh>
    <rPh sb="8" eb="9">
      <t>ケイ</t>
    </rPh>
    <phoneticPr fontId="2"/>
  </si>
  <si>
    <r>
      <t>(Ｌ)</t>
    </r>
    <r>
      <rPr>
        <sz val="8"/>
        <rFont val="ＭＳ Ｐ明朝"/>
        <family val="1"/>
        <charset val="128"/>
      </rPr>
      <t>　翌月繰越高</t>
    </r>
    <rPh sb="4" eb="6">
      <t>ヨクゲツ</t>
    </rPh>
    <rPh sb="6" eb="9">
      <t>クリコシダカ</t>
    </rPh>
    <phoneticPr fontId="2"/>
  </si>
  <si>
    <t>店　　名</t>
    <rPh sb="0" eb="1">
      <t>テン</t>
    </rPh>
    <rPh sb="3" eb="4">
      <t>ナ</t>
    </rPh>
    <phoneticPr fontId="2"/>
  </si>
  <si>
    <t>(Ｈ)＋(Ｋ)</t>
    <phoneticPr fontId="2"/>
  </si>
  <si>
    <t>定期性預金取崩</t>
    <rPh sb="0" eb="2">
      <t>テイキ</t>
    </rPh>
    <rPh sb="2" eb="3">
      <t>セイ</t>
    </rPh>
    <rPh sb="3" eb="5">
      <t>ヨキン</t>
    </rPh>
    <rPh sb="5" eb="7">
      <t>トリクズ</t>
    </rPh>
    <phoneticPr fontId="2"/>
  </si>
  <si>
    <r>
      <t>(Ｂ)　　　　</t>
    </r>
    <r>
      <rPr>
        <sz val="8"/>
        <rFont val="ＭＳ Ｐ明朝"/>
        <family val="1"/>
        <charset val="128"/>
      </rPr>
      <t>　計</t>
    </r>
    <rPh sb="8" eb="9">
      <t>ケイ</t>
    </rPh>
    <phoneticPr fontId="2"/>
  </si>
  <si>
    <r>
      <t xml:space="preserve">(Ｃ)　　　　  </t>
    </r>
    <r>
      <rPr>
        <sz val="8"/>
        <rFont val="ＭＳ Ｐ明朝"/>
        <family val="1"/>
        <charset val="128"/>
      </rPr>
      <t>計</t>
    </r>
    <rPh sb="9" eb="10">
      <t>ケイ</t>
    </rPh>
    <phoneticPr fontId="2"/>
  </si>
  <si>
    <t>その他収支</t>
    <rPh sb="2" eb="3">
      <t>タ</t>
    </rPh>
    <rPh sb="3" eb="5">
      <t>シュウシ</t>
    </rPh>
    <phoneticPr fontId="2"/>
  </si>
  <si>
    <t>資産処分・増資等</t>
    <rPh sb="0" eb="2">
      <t>シサン</t>
    </rPh>
    <rPh sb="2" eb="4">
      <t>ショブン</t>
    </rPh>
    <rPh sb="5" eb="7">
      <t>ゾウシ</t>
    </rPh>
    <rPh sb="7" eb="8">
      <t>トウ</t>
    </rPh>
    <phoneticPr fontId="2"/>
  </si>
  <si>
    <r>
      <t>(Ｅ)　　　　</t>
    </r>
    <r>
      <rPr>
        <sz val="8"/>
        <color indexed="10"/>
        <rFont val="ＭＳ Ｐ明朝"/>
        <family val="1"/>
        <charset val="128"/>
      </rPr>
      <t>　</t>
    </r>
    <r>
      <rPr>
        <sz val="8"/>
        <rFont val="ＭＳ Ｐ明朝"/>
        <family val="1"/>
        <charset val="128"/>
      </rPr>
      <t>計</t>
    </r>
    <rPh sb="8" eb="9">
      <t>ケイ</t>
    </rPh>
    <phoneticPr fontId="2"/>
  </si>
  <si>
    <r>
      <t>(Ｆ)</t>
    </r>
    <r>
      <rPr>
        <sz val="8"/>
        <color indexed="10"/>
        <rFont val="ＭＳ Ｐ明朝"/>
        <family val="1"/>
        <charset val="128"/>
      </rPr>
      <t xml:space="preserve">　　　　　 </t>
    </r>
    <r>
      <rPr>
        <sz val="8"/>
        <rFont val="ＭＳ Ｐ明朝"/>
        <family val="1"/>
        <charset val="128"/>
      </rPr>
      <t>計</t>
    </r>
    <rPh sb="9" eb="10">
      <t>ケイ</t>
    </rPh>
    <phoneticPr fontId="2"/>
  </si>
  <si>
    <t>定期性預金預入</t>
    <rPh sb="0" eb="2">
      <t>テイキ</t>
    </rPh>
    <rPh sb="2" eb="3">
      <t>セイ</t>
    </rPh>
    <rPh sb="3" eb="5">
      <t>ヨキン</t>
    </rPh>
    <rPh sb="5" eb="7">
      <t>アズケイレ</t>
    </rPh>
    <phoneticPr fontId="2"/>
  </si>
  <si>
    <t>売　　　　　上　　　　　高</t>
    <rPh sb="0" eb="1">
      <t>バイ</t>
    </rPh>
    <rPh sb="6" eb="7">
      <t>ジョウ</t>
    </rPh>
    <rPh sb="12" eb="13">
      <t>タカ</t>
    </rPh>
    <phoneticPr fontId="2"/>
  </si>
  <si>
    <t>仕　　　　　入　　　　　高</t>
    <rPh sb="0" eb="1">
      <t>ツコウ</t>
    </rPh>
    <rPh sb="6" eb="7">
      <t>イリ</t>
    </rPh>
    <rPh sb="12" eb="13">
      <t>コウ</t>
    </rPh>
    <phoneticPr fontId="2"/>
  </si>
  <si>
    <r>
      <t>(Ｋ)　</t>
    </r>
    <r>
      <rPr>
        <sz val="8"/>
        <rFont val="ＭＳ Ｐ明朝"/>
        <family val="1"/>
        <charset val="128"/>
      </rPr>
      <t>調達純増減</t>
    </r>
    <r>
      <rPr>
        <b/>
        <sz val="8"/>
        <color indexed="10"/>
        <rFont val="ＭＳ Ｐ明朝"/>
        <family val="1"/>
        <charset val="128"/>
      </rPr>
      <t>( ｉ )－( ｊ )</t>
    </r>
    <rPh sb="4" eb="6">
      <t>チョウタツ</t>
    </rPh>
    <rPh sb="6" eb="7">
      <t>ジュン</t>
    </rPh>
    <rPh sb="7" eb="9">
      <t>ゾウゲン</t>
    </rPh>
    <phoneticPr fontId="2"/>
  </si>
  <si>
    <t>収 入</t>
    <rPh sb="0" eb="1">
      <t>オサム</t>
    </rPh>
    <rPh sb="2" eb="3">
      <t>イリ</t>
    </rPh>
    <phoneticPr fontId="2"/>
  </si>
  <si>
    <t>支  出</t>
    <rPh sb="0" eb="1">
      <t>ササ</t>
    </rPh>
    <rPh sb="3" eb="4">
      <t>デ</t>
    </rPh>
    <phoneticPr fontId="2"/>
  </si>
  <si>
    <t>収    入</t>
    <rPh sb="0" eb="1">
      <t>オサム</t>
    </rPh>
    <rPh sb="5" eb="6">
      <t>イリ</t>
    </rPh>
    <phoneticPr fontId="2"/>
  </si>
  <si>
    <t>支　　　　　　　出</t>
    <rPh sb="0" eb="1">
      <t>ササ</t>
    </rPh>
    <rPh sb="8" eb="9">
      <t>デ</t>
    </rPh>
    <phoneticPr fontId="2"/>
  </si>
  <si>
    <t>返　　　　　　済</t>
    <rPh sb="0" eb="1">
      <t>ヘン</t>
    </rPh>
    <rPh sb="7" eb="8">
      <t>スミ</t>
    </rPh>
    <phoneticPr fontId="2"/>
  </si>
  <si>
    <t>調　　　 　　達</t>
    <rPh sb="0" eb="1">
      <t>チョウ</t>
    </rPh>
    <rPh sb="7" eb="8">
      <t>タチ</t>
    </rPh>
    <phoneticPr fontId="2"/>
  </si>
  <si>
    <t>短期</t>
    <rPh sb="0" eb="2">
      <t>タンキ</t>
    </rPh>
    <phoneticPr fontId="2"/>
  </si>
  <si>
    <t>長期</t>
    <rPh sb="0" eb="1">
      <t>チョウ</t>
    </rPh>
    <rPh sb="1" eb="2">
      <t>キ</t>
    </rPh>
    <phoneticPr fontId="2"/>
  </si>
  <si>
    <t>税金・配当金等</t>
    <rPh sb="0" eb="2">
      <t>ゼイキン</t>
    </rPh>
    <rPh sb="3" eb="6">
      <t>ハイトウキン</t>
    </rPh>
    <rPh sb="6" eb="7">
      <t>トウ</t>
    </rPh>
    <phoneticPr fontId="2"/>
  </si>
  <si>
    <t>売上回収小計</t>
    <rPh sb="0" eb="2">
      <t>ウリア</t>
    </rPh>
    <rPh sb="2" eb="4">
      <t>カイシュウ</t>
    </rPh>
    <rPh sb="4" eb="5">
      <t>ショウ</t>
    </rPh>
    <rPh sb="5" eb="6">
      <t>ケイ</t>
    </rPh>
    <phoneticPr fontId="2"/>
  </si>
  <si>
    <t>仕入支払小計</t>
    <rPh sb="0" eb="2">
      <t>シイ</t>
    </rPh>
    <rPh sb="2" eb="4">
      <t>シハラ</t>
    </rPh>
    <rPh sb="4" eb="5">
      <t>ショウ</t>
    </rPh>
    <rPh sb="5" eb="6">
      <t>ケイ</t>
    </rPh>
    <phoneticPr fontId="2"/>
  </si>
  <si>
    <t>期　　　　間</t>
    <rPh sb="0" eb="1">
      <t>キ</t>
    </rPh>
    <rPh sb="5" eb="6">
      <t>アイダ</t>
    </rPh>
    <phoneticPr fontId="2"/>
  </si>
  <si>
    <t>次 期 決 算</t>
    <rPh sb="0" eb="1">
      <t>ツギ</t>
    </rPh>
    <rPh sb="2" eb="3">
      <t>キ</t>
    </rPh>
    <rPh sb="4" eb="5">
      <t>ケツ</t>
    </rPh>
    <rPh sb="6" eb="7">
      <t>ザン</t>
    </rPh>
    <phoneticPr fontId="2"/>
  </si>
  <si>
    <t>（割引手形落込）</t>
    <rPh sb="1" eb="3">
      <t>ワリビキ</t>
    </rPh>
    <rPh sb="3" eb="5">
      <t>テガタ</t>
    </rPh>
    <rPh sb="5" eb="7">
      <t>オチコ</t>
    </rPh>
    <phoneticPr fontId="2"/>
  </si>
  <si>
    <r>
      <t>(Ｍ)</t>
    </r>
    <r>
      <rPr>
        <sz val="8"/>
        <rFont val="ＭＳ Ｐ明朝"/>
        <family val="1"/>
        <charset val="128"/>
      </rPr>
      <t>　翌月繰越高</t>
    </r>
    <rPh sb="4" eb="6">
      <t>ヨクゲツ</t>
    </rPh>
    <rPh sb="6" eb="9">
      <t>クリコシダカ</t>
    </rPh>
    <phoneticPr fontId="2"/>
  </si>
  <si>
    <r>
      <t>（手形）</t>
    </r>
    <r>
      <rPr>
        <b/>
        <sz val="8"/>
        <color indexed="10"/>
        <rFont val="ＭＳ Ｐ明朝"/>
        <family val="1"/>
        <charset val="128"/>
      </rPr>
      <t>ｂ</t>
    </r>
    <rPh sb="1" eb="3">
      <t>テガタ</t>
    </rPh>
    <phoneticPr fontId="2"/>
  </si>
  <si>
    <r>
      <t>取立手形入金</t>
    </r>
    <r>
      <rPr>
        <b/>
        <sz val="8"/>
        <color indexed="10"/>
        <rFont val="ＭＳ Ｐ明朝"/>
        <family val="1"/>
        <charset val="128"/>
      </rPr>
      <t>ｃ</t>
    </r>
    <rPh sb="0" eb="2">
      <t>トリタ</t>
    </rPh>
    <rPh sb="2" eb="4">
      <t>テガタ</t>
    </rPh>
    <rPh sb="4" eb="6">
      <t>ニュウキン</t>
    </rPh>
    <phoneticPr fontId="2"/>
  </si>
  <si>
    <r>
      <t>（裏書譲渡手形）</t>
    </r>
    <r>
      <rPr>
        <b/>
        <sz val="8"/>
        <color indexed="10"/>
        <rFont val="ＭＳ Ｐ明朝"/>
        <family val="1"/>
        <charset val="128"/>
      </rPr>
      <t>ｄ</t>
    </r>
    <rPh sb="1" eb="3">
      <t>ウラガキ</t>
    </rPh>
    <rPh sb="3" eb="5">
      <t>ジョウト</t>
    </rPh>
    <rPh sb="5" eb="7">
      <t>テガタ</t>
    </rPh>
    <phoneticPr fontId="2"/>
  </si>
  <si>
    <r>
      <t>当行</t>
    </r>
    <r>
      <rPr>
        <b/>
        <sz val="8"/>
        <color indexed="10"/>
        <rFont val="ＭＳ Ｐ明朝"/>
        <family val="1"/>
        <charset val="128"/>
      </rPr>
      <t>ｅ</t>
    </r>
    <rPh sb="0" eb="1">
      <t>トウ</t>
    </rPh>
    <rPh sb="1" eb="2">
      <t>イ</t>
    </rPh>
    <phoneticPr fontId="2"/>
  </si>
  <si>
    <r>
      <t>他行</t>
    </r>
    <r>
      <rPr>
        <b/>
        <sz val="8"/>
        <color indexed="10"/>
        <rFont val="ＭＳ Ｐ明朝"/>
        <family val="1"/>
        <charset val="128"/>
      </rPr>
      <t>ｆ</t>
    </r>
    <rPh sb="0" eb="1">
      <t>タ</t>
    </rPh>
    <rPh sb="1" eb="2">
      <t>イ</t>
    </rPh>
    <phoneticPr fontId="2"/>
  </si>
  <si>
    <t>ａ＋ｂ－ｃ－ｄ－ｅ－ｆ</t>
    <phoneticPr fontId="2"/>
  </si>
  <si>
    <t>借入金残高</t>
    <rPh sb="0" eb="2">
      <t>カリイレ</t>
    </rPh>
    <rPh sb="2" eb="3">
      <t>キン</t>
    </rPh>
    <rPh sb="3" eb="5">
      <t>ザンダカ</t>
    </rPh>
    <phoneticPr fontId="2"/>
  </si>
  <si>
    <r>
      <t>（手形）</t>
    </r>
    <r>
      <rPr>
        <b/>
        <sz val="8"/>
        <color indexed="10"/>
        <rFont val="ＭＳ Ｐ明朝"/>
        <family val="1"/>
        <charset val="128"/>
      </rPr>
      <t>ａ　</t>
    </r>
    <rPh sb="1" eb="3">
      <t>テガタ</t>
    </rPh>
    <phoneticPr fontId="2"/>
  </si>
  <si>
    <t>合　　計</t>
    <rPh sb="0" eb="1">
      <t>ゴウ</t>
    </rPh>
    <rPh sb="3" eb="4">
      <t>ケイ</t>
    </rPh>
    <phoneticPr fontId="2"/>
  </si>
  <si>
    <t>合計</t>
    <rPh sb="0" eb="2">
      <t>ゴウケイ</t>
    </rPh>
    <phoneticPr fontId="2"/>
  </si>
  <si>
    <t>（当行）</t>
    <rPh sb="1" eb="2">
      <t>トウ</t>
    </rPh>
    <rPh sb="2" eb="3">
      <t>イ</t>
    </rPh>
    <phoneticPr fontId="2"/>
  </si>
  <si>
    <t>（</t>
    <phoneticPr fontId="2"/>
  </si>
  <si>
    <t>）</t>
    <phoneticPr fontId="2"/>
  </si>
  <si>
    <t>上半期合計</t>
    <rPh sb="0" eb="3">
      <t>カミハンキ</t>
    </rPh>
    <rPh sb="3" eb="5">
      <t>ゴウケイ</t>
    </rPh>
    <phoneticPr fontId="2"/>
  </si>
  <si>
    <t>ａ＋ｂ－ｃ－ｄ－ｅ－ｆ</t>
    <phoneticPr fontId="2"/>
  </si>
  <si>
    <t>(Ｈ)＋(Ｋ)</t>
    <phoneticPr fontId="2"/>
  </si>
  <si>
    <t>(Ｈ)＋(Ｋ)</t>
    <phoneticPr fontId="2"/>
  </si>
  <si>
    <t>前回決算時点の借入金残高</t>
    <rPh sb="0" eb="2">
      <t>ゼンカイ</t>
    </rPh>
    <rPh sb="2" eb="4">
      <t>ケッサン</t>
    </rPh>
    <rPh sb="4" eb="6">
      <t>ジテン</t>
    </rPh>
    <rPh sb="7" eb="9">
      <t>カリイレ</t>
    </rPh>
    <rPh sb="9" eb="10">
      <t>キン</t>
    </rPh>
    <rPh sb="10" eb="12">
      <t>ザンダカ</t>
    </rPh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</si>
  <si>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</si>
  <si>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</si>
  <si>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</si>
  <si>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</si>
  <si>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</si>
  <si>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</si>
  <si>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</si>
  <si>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</si>
  <si>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（</t>
    <phoneticPr fontId="2"/>
  </si>
  <si>
    <t>）</t>
    <phoneticPr fontId="2"/>
  </si>
  <si>
    <t>財　 　務　 　収　 　支　</t>
    <rPh sb="0" eb="1">
      <t>ザイ</t>
    </rPh>
    <rPh sb="4" eb="5">
      <t>ツトム</t>
    </rPh>
    <rPh sb="8" eb="9">
      <t>オサム</t>
    </rPh>
    <rPh sb="12" eb="13">
      <t>ササ</t>
    </rPh>
    <phoneticPr fontId="2"/>
  </si>
  <si>
    <t>資　金　繰　表 （計 画 ・ 実 績 管 理 用）</t>
    <rPh sb="0" eb="1">
      <t>シ</t>
    </rPh>
    <rPh sb="2" eb="3">
      <t>キン</t>
    </rPh>
    <rPh sb="4" eb="5">
      <t>ク</t>
    </rPh>
    <rPh sb="6" eb="7">
      <t>ヒョウ</t>
    </rPh>
    <rPh sb="9" eb="10">
      <t>ケイ</t>
    </rPh>
    <rPh sb="11" eb="12">
      <t>ガ</t>
    </rPh>
    <rPh sb="15" eb="16">
      <t>ジツ</t>
    </rPh>
    <rPh sb="17" eb="18">
      <t>ツムギ</t>
    </rPh>
    <rPh sb="19" eb="20">
      <t>カン</t>
    </rPh>
    <rPh sb="21" eb="22">
      <t>リ</t>
    </rPh>
    <rPh sb="23" eb="24">
      <t>ヨウ</t>
    </rPh>
    <phoneticPr fontId="2"/>
  </si>
  <si>
    <t>　　　（単位：百万円）</t>
    <rPh sb="4" eb="6">
      <t>タンイ</t>
    </rPh>
    <rPh sb="7" eb="10">
      <t>ヒャクマンエン</t>
    </rPh>
    <phoneticPr fontId="2"/>
  </si>
  <si>
    <t>)</t>
    <phoneticPr fontId="2"/>
  </si>
  <si>
    <t>(</t>
    <phoneticPr fontId="2"/>
  </si>
  <si>
    <t>（</t>
    <phoneticPr fontId="2"/>
  </si>
  <si>
    <t>資　金　繰　表 （計 画 入 力 用）</t>
    <rPh sb="0" eb="1">
      <t>シ</t>
    </rPh>
    <rPh sb="2" eb="3">
      <t>キン</t>
    </rPh>
    <rPh sb="4" eb="5">
      <t>ク</t>
    </rPh>
    <rPh sb="6" eb="7">
      <t>ヒョウ</t>
    </rPh>
    <rPh sb="9" eb="10">
      <t>ケイ</t>
    </rPh>
    <rPh sb="11" eb="12">
      <t>ガ</t>
    </rPh>
    <rPh sb="13" eb="14">
      <t>イリ</t>
    </rPh>
    <rPh sb="15" eb="16">
      <t>チカラ</t>
    </rPh>
    <rPh sb="17" eb="18">
      <t>ヨウ</t>
    </rPh>
    <phoneticPr fontId="2"/>
  </si>
  <si>
    <t>資　金　繰　表 （実　績　入　力　用）</t>
    <rPh sb="0" eb="1">
      <t>シ</t>
    </rPh>
    <rPh sb="2" eb="3">
      <t>キン</t>
    </rPh>
    <rPh sb="4" eb="5">
      <t>ク</t>
    </rPh>
    <rPh sb="6" eb="7">
      <t>ヒョウ</t>
    </rPh>
    <rPh sb="9" eb="10">
      <t>ジツ</t>
    </rPh>
    <rPh sb="11" eb="12">
      <t>ツムギ</t>
    </rPh>
    <rPh sb="13" eb="14">
      <t>イリ</t>
    </rPh>
    <rPh sb="15" eb="16">
      <t>チカラ</t>
    </rPh>
    <rPh sb="17" eb="18">
      <t>ヨウ</t>
    </rPh>
    <phoneticPr fontId="2"/>
  </si>
  <si>
    <r>
      <t>( ｊ )　</t>
    </r>
    <r>
      <rPr>
        <sz val="8"/>
        <rFont val="ＭＳ Ｐ明朝"/>
        <family val="1"/>
        <charset val="128"/>
      </rPr>
      <t>返済計</t>
    </r>
    <rPh sb="6" eb="8">
      <t>ヘンサイ</t>
    </rPh>
    <rPh sb="8" eb="9">
      <t>ケイ</t>
    </rPh>
    <phoneticPr fontId="2"/>
  </si>
  <si>
    <t xml:space="preserve">  作成日　　　　　年　 月　 日</t>
    <rPh sb="2" eb="4">
      <t>サクセイ</t>
    </rPh>
    <rPh sb="4" eb="5">
      <t>ヒ</t>
    </rPh>
    <rPh sb="10" eb="11">
      <t>トシ</t>
    </rPh>
    <rPh sb="13" eb="14">
      <t>ツキ</t>
    </rPh>
    <rPh sb="16" eb="17">
      <t>ヒ</t>
    </rPh>
    <phoneticPr fontId="2"/>
  </si>
  <si>
    <t xml:space="preserve">  作成日　　　　　　年　　月　　日</t>
    <rPh sb="2" eb="4">
      <t>サクセイ</t>
    </rPh>
    <rPh sb="4" eb="5">
      <t>ヒ</t>
    </rPh>
    <rPh sb="11" eb="12">
      <t>トシ</t>
    </rPh>
    <rPh sb="14" eb="15">
      <t>ツキ</t>
    </rPh>
    <rPh sb="17" eb="18">
      <t>ヒ</t>
    </rPh>
    <phoneticPr fontId="2"/>
  </si>
  <si>
    <t xml:space="preserve">  作成日　　　　　　年　　月　　日</t>
    <phoneticPr fontId="2"/>
  </si>
  <si>
    <t>お客様名</t>
    <rPh sb="1" eb="3">
      <t>キャクサマ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</si>
</sst>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;[Red]0"/>
    <numFmt numFmtId="178" formatCode="yyyy&quot;年&quot;m&quot;月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8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8"/>
      <color indexed="12"/>
      <name val="ＭＳ Ｐ明朝"/>
      <family val="1"/>
      <charset val="128"/>
    </font>
    <font>
      <b/>
      <sz val="8"/>
      <color indexed="12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3">
    <xf numFmtId="0" fontId="0" fillId="0" borderId="0" xfId="0">
      <alignment vertical="center"/>
    </xf>
    <xf numFmtId="0" fontId="4" fillId="1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176" fontId="3" fillId="2" borderId="0" xfId="0" applyNumberFormat="1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vertical="center" textRotation="255"/>
    </xf>
    <xf numFmtId="0" fontId="3" fillId="2" borderId="1" xfId="0" applyFont="1" applyFill="1" applyBorder="1" applyAlignment="1">
      <alignment vertical="distributed" textRotation="255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176" fontId="3" fillId="3" borderId="0" xfId="0" applyNumberFormat="1" applyFont="1" applyFill="1">
      <alignment vertical="center"/>
    </xf>
    <xf numFmtId="0" fontId="3" fillId="3" borderId="0" xfId="0" applyFont="1" applyFill="1" applyAlignment="1">
      <alignment horizontal="left" vertical="center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3" fillId="2" borderId="0" xfId="0" applyFont="1" applyFill="1" applyProtection="1">
      <alignment vertical="center"/>
    </xf>
    <xf numFmtId="0" fontId="3" fillId="2" borderId="0" xfId="0" applyFont="1" applyFill="1" applyAlignment="1" applyProtection="1">
      <alignment horizontal="right" vertical="center"/>
    </xf>
    <xf numFmtId="176" fontId="3" fillId="2" borderId="0" xfId="0" applyNumberFormat="1" applyFont="1" applyFill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177" fontId="3" fillId="2" borderId="0" xfId="0" applyNumberFormat="1" applyFont="1" applyFill="1" applyProtection="1">
      <alignment vertical="center"/>
    </xf>
    <xf numFmtId="0" fontId="4" fillId="1" borderId="0" xfId="0" applyFont="1" applyFill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176" fontId="4" fillId="2" borderId="0" xfId="0" applyNumberFormat="1" applyFont="1" applyFill="1" applyProtection="1">
      <alignment vertical="center"/>
    </xf>
    <xf numFmtId="0" fontId="3" fillId="2" borderId="1" xfId="0" applyFont="1" applyFill="1" applyBorder="1" applyAlignment="1" applyProtection="1">
      <alignment vertical="center" textRotation="255"/>
    </xf>
    <xf numFmtId="0" fontId="3" fillId="2" borderId="1" xfId="0" applyFont="1" applyFill="1" applyBorder="1" applyAlignment="1" applyProtection="1">
      <alignment vertical="distributed" textRotation="255"/>
    </xf>
    <xf numFmtId="0" fontId="3" fillId="3" borderId="0" xfId="0" applyFont="1" applyFill="1" applyProtection="1">
      <alignment vertical="center"/>
    </xf>
    <xf numFmtId="0" fontId="3" fillId="3" borderId="0" xfId="0" applyFont="1" applyFill="1" applyAlignment="1" applyProtection="1">
      <alignment horizontal="right" vertical="center"/>
    </xf>
    <xf numFmtId="176" fontId="3" fillId="3" borderId="0" xfId="0" applyNumberFormat="1" applyFont="1" applyFill="1" applyProtection="1">
      <alignment vertical="center"/>
    </xf>
    <xf numFmtId="0" fontId="3" fillId="3" borderId="0" xfId="0" applyFont="1" applyFill="1" applyAlignment="1" applyProtection="1">
      <alignment horizontal="left" vertical="center"/>
    </xf>
    <xf numFmtId="177" fontId="3" fillId="3" borderId="0" xfId="0" applyNumberFormat="1" applyFont="1" applyFill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176" fontId="4" fillId="2" borderId="0" xfId="0" applyNumberFormat="1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2" borderId="0" xfId="0" applyNumberFormat="1" applyFont="1" applyFill="1" applyAlignment="1" applyProtection="1">
      <alignment horizontal="center" vertical="center"/>
    </xf>
    <xf numFmtId="38" fontId="4" fillId="2" borderId="5" xfId="1" applyFont="1" applyFill="1" applyBorder="1" applyAlignment="1" applyProtection="1">
      <alignment horizontal="center" vertical="center" shrinkToFit="1"/>
    </xf>
    <xf numFmtId="38" fontId="4" fillId="2" borderId="6" xfId="1" applyFont="1" applyFill="1" applyBorder="1" applyAlignment="1" applyProtection="1">
      <alignment horizontal="right" vertical="center" shrinkToFit="1"/>
    </xf>
    <xf numFmtId="38" fontId="4" fillId="2" borderId="6" xfId="1" applyFont="1" applyFill="1" applyBorder="1" applyAlignment="1" applyProtection="1">
      <alignment horizontal="center" vertical="center" shrinkToFit="1"/>
    </xf>
    <xf numFmtId="38" fontId="4" fillId="2" borderId="7" xfId="1" applyFont="1" applyFill="1" applyBorder="1" applyAlignment="1" applyProtection="1">
      <alignment horizontal="center" vertical="center" shrinkToFit="1"/>
    </xf>
    <xf numFmtId="38" fontId="4" fillId="2" borderId="8" xfId="1" applyFont="1" applyFill="1" applyBorder="1" applyAlignment="1" applyProtection="1">
      <alignment horizontal="center" vertical="center" shrinkToFit="1"/>
    </xf>
    <xf numFmtId="38" fontId="4" fillId="2" borderId="6" xfId="1" applyFont="1" applyFill="1" applyBorder="1" applyAlignment="1" applyProtection="1">
      <alignment vertical="center" shrinkToFit="1"/>
    </xf>
    <xf numFmtId="38" fontId="4" fillId="2" borderId="9" xfId="1" applyFont="1" applyFill="1" applyBorder="1" applyAlignment="1" applyProtection="1">
      <alignment horizontal="center" vertical="center" shrinkToFit="1"/>
    </xf>
    <xf numFmtId="38" fontId="4" fillId="2" borderId="10" xfId="1" applyFont="1" applyFill="1" applyBorder="1" applyAlignment="1" applyProtection="1">
      <alignment horizontal="right" vertical="center" shrinkToFit="1"/>
    </xf>
    <xf numFmtId="38" fontId="4" fillId="2" borderId="10" xfId="1" applyFont="1" applyFill="1" applyBorder="1" applyAlignment="1" applyProtection="1">
      <alignment horizontal="center" vertical="center" shrinkToFit="1"/>
    </xf>
    <xf numFmtId="38" fontId="4" fillId="2" borderId="11" xfId="1" applyFont="1" applyFill="1" applyBorder="1" applyAlignment="1" applyProtection="1">
      <alignment horizontal="center" vertical="center" shrinkToFit="1"/>
    </xf>
    <xf numFmtId="38" fontId="4" fillId="2" borderId="12" xfId="1" applyFont="1" applyFill="1" applyBorder="1" applyAlignment="1" applyProtection="1">
      <alignment horizontal="center" vertical="center" shrinkToFit="1"/>
    </xf>
    <xf numFmtId="38" fontId="4" fillId="2" borderId="13" xfId="1" applyFont="1" applyFill="1" applyBorder="1" applyAlignment="1" applyProtection="1">
      <alignment horizontal="right" vertical="center" shrinkToFit="1"/>
    </xf>
    <xf numFmtId="38" fontId="4" fillId="2" borderId="14" xfId="1" applyFont="1" applyFill="1" applyBorder="1" applyAlignment="1" applyProtection="1">
      <alignment vertical="center" shrinkToFit="1"/>
    </xf>
    <xf numFmtId="38" fontId="4" fillId="2" borderId="14" xfId="1" applyFont="1" applyFill="1" applyBorder="1" applyAlignment="1" applyProtection="1">
      <alignment horizontal="left" vertical="center" shrinkToFit="1"/>
    </xf>
    <xf numFmtId="38" fontId="4" fillId="2" borderId="15" xfId="1" applyFont="1" applyFill="1" applyBorder="1" applyAlignment="1" applyProtection="1">
      <alignment vertical="center" shrinkToFit="1"/>
    </xf>
    <xf numFmtId="38" fontId="4" fillId="2" borderId="16" xfId="1" applyFont="1" applyFill="1" applyBorder="1" applyAlignment="1" applyProtection="1">
      <alignment vertical="center" shrinkToFit="1"/>
    </xf>
    <xf numFmtId="38" fontId="4" fillId="2" borderId="9" xfId="1" applyFont="1" applyFill="1" applyBorder="1" applyAlignment="1" applyProtection="1">
      <alignment horizontal="right" vertical="center" shrinkToFit="1"/>
    </xf>
    <xf numFmtId="38" fontId="4" fillId="2" borderId="10" xfId="1" applyFont="1" applyFill="1" applyBorder="1" applyAlignment="1" applyProtection="1">
      <alignment vertical="center" shrinkToFit="1"/>
    </xf>
    <xf numFmtId="38" fontId="4" fillId="2" borderId="10" xfId="1" applyFont="1" applyFill="1" applyBorder="1" applyAlignment="1" applyProtection="1">
      <alignment horizontal="left" vertical="center" shrinkToFit="1"/>
    </xf>
    <xf numFmtId="38" fontId="4" fillId="2" borderId="11" xfId="1" applyFont="1" applyFill="1" applyBorder="1" applyAlignment="1" applyProtection="1">
      <alignment horizontal="right" vertical="center" shrinkToFit="1"/>
    </xf>
    <xf numFmtId="38" fontId="4" fillId="2" borderId="12" xfId="1" applyFont="1" applyFill="1" applyBorder="1" applyAlignment="1" applyProtection="1">
      <alignment horizontal="left" vertical="center" shrinkToFit="1"/>
    </xf>
    <xf numFmtId="38" fontId="4" fillId="2" borderId="17" xfId="1" applyFont="1" applyFill="1" applyBorder="1" applyAlignment="1" applyProtection="1">
      <alignment horizontal="right" vertical="center" shrinkToFit="1"/>
    </xf>
    <xf numFmtId="38" fontId="4" fillId="2" borderId="18" xfId="1" applyFont="1" applyFill="1" applyBorder="1" applyAlignment="1" applyProtection="1">
      <alignment vertical="center" shrinkToFit="1"/>
    </xf>
    <xf numFmtId="38" fontId="4" fillId="2" borderId="18" xfId="1" applyFont="1" applyFill="1" applyBorder="1" applyAlignment="1" applyProtection="1">
      <alignment horizontal="left" vertical="center" shrinkToFit="1"/>
    </xf>
    <xf numFmtId="38" fontId="4" fillId="2" borderId="19" xfId="1" applyFont="1" applyFill="1" applyBorder="1" applyAlignment="1" applyProtection="1">
      <alignment vertical="center" shrinkToFit="1"/>
    </xf>
    <xf numFmtId="38" fontId="4" fillId="2" borderId="20" xfId="1" applyFont="1" applyFill="1" applyBorder="1" applyAlignment="1" applyProtection="1">
      <alignment vertical="center" shrinkToFit="1"/>
    </xf>
    <xf numFmtId="38" fontId="4" fillId="2" borderId="21" xfId="1" applyFont="1" applyFill="1" applyBorder="1" applyAlignment="1" applyProtection="1">
      <alignment vertical="center" shrinkToFit="1"/>
    </xf>
    <xf numFmtId="38" fontId="4" fillId="2" borderId="21" xfId="1" applyFont="1" applyFill="1" applyBorder="1" applyAlignment="1" applyProtection="1">
      <alignment horizontal="left" vertical="center" shrinkToFit="1"/>
    </xf>
    <xf numFmtId="38" fontId="4" fillId="2" borderId="22" xfId="1" applyFont="1" applyFill="1" applyBorder="1" applyAlignment="1" applyProtection="1">
      <alignment vertical="center" shrinkToFit="1"/>
    </xf>
    <xf numFmtId="38" fontId="4" fillId="2" borderId="22" xfId="1" applyFont="1" applyFill="1" applyBorder="1" applyAlignment="1" applyProtection="1">
      <alignment horizontal="right" vertical="center" shrinkToFit="1"/>
    </xf>
    <xf numFmtId="38" fontId="4" fillId="2" borderId="20" xfId="1" applyFont="1" applyFill="1" applyBorder="1" applyAlignment="1" applyProtection="1">
      <alignment horizontal="left" vertical="center" shrinkToFit="1"/>
    </xf>
    <xf numFmtId="38" fontId="4" fillId="2" borderId="11" xfId="1" applyFont="1" applyFill="1" applyBorder="1" applyAlignment="1" applyProtection="1">
      <alignment vertical="center" shrinkToFit="1"/>
    </xf>
    <xf numFmtId="38" fontId="4" fillId="2" borderId="12" xfId="1" applyFont="1" applyFill="1" applyBorder="1" applyAlignment="1" applyProtection="1">
      <alignment vertical="center" shrinkToFit="1"/>
    </xf>
    <xf numFmtId="38" fontId="4" fillId="2" borderId="23" xfId="1" applyFont="1" applyFill="1" applyBorder="1" applyAlignment="1" applyProtection="1">
      <alignment horizontal="right" vertical="center" shrinkToFit="1"/>
    </xf>
    <xf numFmtId="38" fontId="4" fillId="2" borderId="24" xfId="1" applyFont="1" applyFill="1" applyBorder="1" applyAlignment="1" applyProtection="1">
      <alignment vertical="center" shrinkToFit="1"/>
    </xf>
    <xf numFmtId="38" fontId="4" fillId="2" borderId="24" xfId="1" applyFont="1" applyFill="1" applyBorder="1" applyAlignment="1" applyProtection="1">
      <alignment horizontal="left" vertical="center" shrinkToFit="1"/>
    </xf>
    <xf numFmtId="38" fontId="4" fillId="2" borderId="25" xfId="1" applyFont="1" applyFill="1" applyBorder="1" applyAlignment="1" applyProtection="1">
      <alignment vertical="center" shrinkToFit="1"/>
    </xf>
    <xf numFmtId="38" fontId="4" fillId="2" borderId="26" xfId="1" applyFont="1" applyFill="1" applyBorder="1" applyAlignment="1" applyProtection="1">
      <alignment vertical="center" shrinkToFit="1"/>
    </xf>
    <xf numFmtId="38" fontId="4" fillId="2" borderId="27" xfId="1" applyFont="1" applyFill="1" applyBorder="1" applyAlignment="1" applyProtection="1">
      <alignment horizontal="right" vertical="center" shrinkToFit="1"/>
    </xf>
    <xf numFmtId="38" fontId="4" fillId="2" borderId="28" xfId="1" applyFont="1" applyFill="1" applyBorder="1" applyAlignment="1" applyProtection="1">
      <alignment vertical="center" shrinkToFit="1"/>
    </xf>
    <xf numFmtId="38" fontId="4" fillId="2" borderId="28" xfId="1" applyFont="1" applyFill="1" applyBorder="1" applyAlignment="1" applyProtection="1">
      <alignment horizontal="left" vertical="center" shrinkToFit="1"/>
    </xf>
    <xf numFmtId="38" fontId="4" fillId="2" borderId="29" xfId="1" applyFont="1" applyFill="1" applyBorder="1" applyAlignment="1" applyProtection="1">
      <alignment vertical="center" shrinkToFit="1"/>
    </xf>
    <xf numFmtId="38" fontId="4" fillId="2" borderId="30" xfId="1" applyFont="1" applyFill="1" applyBorder="1" applyAlignment="1" applyProtection="1">
      <alignment vertical="center" shrinkToFit="1"/>
    </xf>
    <xf numFmtId="38" fontId="4" fillId="2" borderId="5" xfId="1" applyFont="1" applyFill="1" applyBorder="1" applyAlignment="1" applyProtection="1">
      <alignment horizontal="right" vertical="center" shrinkToFit="1"/>
    </xf>
    <xf numFmtId="38" fontId="4" fillId="2" borderId="6" xfId="1" applyFont="1" applyFill="1" applyBorder="1" applyAlignment="1" applyProtection="1">
      <alignment horizontal="left" vertical="center" shrinkToFit="1"/>
    </xf>
    <xf numFmtId="38" fontId="4" fillId="2" borderId="7" xfId="1" applyFont="1" applyFill="1" applyBorder="1" applyAlignment="1" applyProtection="1">
      <alignment vertical="center" shrinkToFit="1"/>
    </xf>
    <xf numFmtId="38" fontId="4" fillId="2" borderId="8" xfId="1" applyFont="1" applyFill="1" applyBorder="1" applyAlignment="1" applyProtection="1">
      <alignment vertical="center" shrinkToFit="1"/>
    </xf>
    <xf numFmtId="38" fontId="4" fillId="2" borderId="31" xfId="1" applyFont="1" applyFill="1" applyBorder="1" applyAlignment="1" applyProtection="1">
      <alignment horizontal="right" vertical="center" shrinkToFit="1"/>
    </xf>
    <xf numFmtId="38" fontId="4" fillId="2" borderId="32" xfId="1" applyFont="1" applyFill="1" applyBorder="1" applyAlignment="1" applyProtection="1">
      <alignment vertical="center" shrinkToFit="1"/>
    </xf>
    <xf numFmtId="38" fontId="4" fillId="2" borderId="2" xfId="1" applyFont="1" applyFill="1" applyBorder="1" applyAlignment="1" applyProtection="1">
      <alignment horizontal="right" vertical="center" shrinkToFit="1"/>
    </xf>
    <xf numFmtId="38" fontId="4" fillId="2" borderId="0" xfId="1" applyFont="1" applyFill="1" applyBorder="1" applyAlignment="1" applyProtection="1">
      <alignment vertical="center" shrinkToFit="1"/>
    </xf>
    <xf numFmtId="38" fontId="4" fillId="2" borderId="0" xfId="1" applyFont="1" applyFill="1" applyBorder="1" applyAlignment="1" applyProtection="1">
      <alignment horizontal="left" vertical="center" shrinkToFit="1"/>
    </xf>
    <xf numFmtId="38" fontId="4" fillId="2" borderId="33" xfId="1" applyFont="1" applyFill="1" applyBorder="1" applyAlignment="1" applyProtection="1">
      <alignment vertical="center" shrinkToFit="1"/>
    </xf>
    <xf numFmtId="38" fontId="4" fillId="2" borderId="34" xfId="1" applyFont="1" applyFill="1" applyBorder="1" applyAlignment="1" applyProtection="1">
      <alignment vertical="center" shrinkToFit="1"/>
    </xf>
    <xf numFmtId="38" fontId="4" fillId="2" borderId="1" xfId="1" applyFont="1" applyFill="1" applyBorder="1" applyAlignment="1" applyProtection="1">
      <alignment horizontal="right" vertical="center" shrinkToFit="1"/>
    </xf>
    <xf numFmtId="38" fontId="4" fillId="2" borderId="4" xfId="1" applyFont="1" applyFill="1" applyBorder="1" applyAlignment="1" applyProtection="1">
      <alignment vertical="center" shrinkToFit="1"/>
    </xf>
    <xf numFmtId="38" fontId="4" fillId="2" borderId="4" xfId="1" applyFont="1" applyFill="1" applyBorder="1" applyAlignment="1" applyProtection="1">
      <alignment horizontal="left" vertical="center" shrinkToFit="1"/>
    </xf>
    <xf numFmtId="38" fontId="4" fillId="2" borderId="35" xfId="1" applyFont="1" applyFill="1" applyBorder="1" applyAlignment="1" applyProtection="1">
      <alignment vertical="center" shrinkToFit="1"/>
    </xf>
    <xf numFmtId="38" fontId="4" fillId="2" borderId="36" xfId="1" applyFont="1" applyFill="1" applyBorder="1" applyAlignment="1" applyProtection="1">
      <alignment vertical="center" shrinkToFit="1"/>
    </xf>
    <xf numFmtId="38" fontId="10" fillId="2" borderId="27" xfId="1" applyFont="1" applyFill="1" applyBorder="1" applyAlignment="1" applyProtection="1">
      <alignment horizontal="right" vertical="center" shrinkToFit="1"/>
    </xf>
    <xf numFmtId="38" fontId="10" fillId="2" borderId="28" xfId="1" applyFont="1" applyFill="1" applyBorder="1" applyAlignment="1" applyProtection="1">
      <alignment vertical="center" shrinkToFit="1"/>
    </xf>
    <xf numFmtId="38" fontId="10" fillId="2" borderId="28" xfId="1" applyFont="1" applyFill="1" applyBorder="1" applyAlignment="1" applyProtection="1">
      <alignment horizontal="left" vertical="center" shrinkToFit="1"/>
    </xf>
    <xf numFmtId="38" fontId="10" fillId="2" borderId="29" xfId="1" applyFont="1" applyFill="1" applyBorder="1" applyAlignment="1" applyProtection="1">
      <alignment vertical="center" shrinkToFit="1"/>
    </xf>
    <xf numFmtId="38" fontId="10" fillId="2" borderId="30" xfId="1" applyFont="1" applyFill="1" applyBorder="1" applyAlignment="1" applyProtection="1">
      <alignment vertical="center" shrinkToFit="1"/>
    </xf>
    <xf numFmtId="38" fontId="4" fillId="2" borderId="7" xfId="1" applyFont="1" applyFill="1" applyBorder="1" applyAlignment="1" applyProtection="1">
      <alignment horizontal="right" vertical="center" shrinkToFit="1"/>
    </xf>
    <xf numFmtId="38" fontId="4" fillId="2" borderId="19" xfId="1" applyFont="1" applyFill="1" applyBorder="1" applyAlignment="1" applyProtection="1">
      <alignment horizontal="right" vertical="center" shrinkToFit="1"/>
    </xf>
    <xf numFmtId="38" fontId="4" fillId="2" borderId="32" xfId="1" applyFont="1" applyFill="1" applyBorder="1" applyAlignment="1" applyProtection="1">
      <alignment horizontal="left" vertical="center" shrinkToFit="1"/>
    </xf>
    <xf numFmtId="38" fontId="4" fillId="2" borderId="0" xfId="1" applyFont="1" applyFill="1" applyAlignment="1" applyProtection="1">
      <alignment horizontal="right" vertical="center" shrinkToFit="1"/>
    </xf>
    <xf numFmtId="38" fontId="4" fillId="2" borderId="0" xfId="1" applyFont="1" applyFill="1" applyAlignment="1" applyProtection="1">
      <alignment vertical="center" shrinkToFit="1"/>
    </xf>
    <xf numFmtId="38" fontId="4" fillId="2" borderId="0" xfId="1" applyFont="1" applyFill="1" applyAlignment="1" applyProtection="1">
      <alignment horizontal="left" vertical="center" shrinkToFit="1"/>
    </xf>
    <xf numFmtId="38" fontId="4" fillId="2" borderId="21" xfId="1" applyFont="1" applyFill="1" applyBorder="1" applyAlignment="1" applyProtection="1">
      <alignment vertical="center" shrinkToFit="1"/>
      <protection locked="0"/>
    </xf>
    <xf numFmtId="38" fontId="4" fillId="2" borderId="24" xfId="1" applyFont="1" applyFill="1" applyBorder="1" applyAlignment="1" applyProtection="1">
      <alignment vertical="center" shrinkToFit="1"/>
      <protection locked="0"/>
    </xf>
    <xf numFmtId="38" fontId="4" fillId="2" borderId="6" xfId="1" applyFont="1" applyFill="1" applyBorder="1" applyAlignment="1" applyProtection="1">
      <alignment vertical="center" shrinkToFit="1"/>
      <protection locked="0"/>
    </xf>
    <xf numFmtId="38" fontId="3" fillId="4" borderId="40" xfId="1" applyFont="1" applyFill="1" applyBorder="1" applyAlignment="1" applyProtection="1">
      <alignment horizontal="right" vertical="center" shrinkToFit="1"/>
    </xf>
    <xf numFmtId="38" fontId="4" fillId="4" borderId="41" xfId="1" applyFont="1" applyFill="1" applyBorder="1" applyAlignment="1" applyProtection="1">
      <alignment vertical="center" shrinkToFit="1"/>
    </xf>
    <xf numFmtId="38" fontId="3" fillId="4" borderId="42" xfId="1" applyFont="1" applyFill="1" applyBorder="1" applyAlignment="1" applyProtection="1">
      <alignment horizontal="left" vertical="center" shrinkToFit="1"/>
    </xf>
    <xf numFmtId="38" fontId="3" fillId="2" borderId="5" xfId="1" applyFont="1" applyFill="1" applyBorder="1" applyAlignment="1" applyProtection="1">
      <alignment horizontal="right" vertical="center" shrinkToFit="1"/>
    </xf>
    <xf numFmtId="38" fontId="3" fillId="2" borderId="37" xfId="1" applyFont="1" applyFill="1" applyBorder="1" applyAlignment="1" applyProtection="1">
      <alignment horizontal="left" vertical="center" shrinkToFit="1"/>
    </xf>
    <xf numFmtId="38" fontId="3" fillId="2" borderId="23" xfId="1" applyFont="1" applyFill="1" applyBorder="1" applyAlignment="1" applyProtection="1">
      <alignment horizontal="right" vertical="center" shrinkToFit="1"/>
    </xf>
    <xf numFmtId="38" fontId="3" fillId="2" borderId="38" xfId="1" applyFont="1" applyFill="1" applyBorder="1" applyAlignment="1" applyProtection="1">
      <alignment horizontal="left" vertical="center" shrinkToFit="1"/>
    </xf>
    <xf numFmtId="38" fontId="3" fillId="2" borderId="17" xfId="1" applyFont="1" applyFill="1" applyBorder="1" applyAlignment="1" applyProtection="1">
      <alignment horizontal="right" vertical="center" shrinkToFit="1"/>
    </xf>
    <xf numFmtId="38" fontId="3" fillId="2" borderId="39" xfId="1" applyFont="1" applyFill="1" applyBorder="1" applyAlignment="1" applyProtection="1">
      <alignment horizontal="left" vertical="center" shrinkToFit="1"/>
    </xf>
    <xf numFmtId="176" fontId="4" fillId="4" borderId="6" xfId="1" applyNumberFormat="1" applyFont="1" applyFill="1" applyBorder="1" applyAlignment="1" applyProtection="1">
      <alignment horizontal="center" vertical="center" shrinkToFit="1"/>
    </xf>
    <xf numFmtId="176" fontId="4" fillId="4" borderId="6" xfId="1" applyNumberFormat="1" applyFont="1" applyFill="1" applyBorder="1" applyAlignment="1" applyProtection="1">
      <alignment horizontal="right" vertical="center" shrinkToFit="1"/>
    </xf>
    <xf numFmtId="176" fontId="4" fillId="4" borderId="43" xfId="1" applyNumberFormat="1" applyFont="1" applyFill="1" applyBorder="1" applyAlignment="1" applyProtection="1">
      <alignment horizontal="center" vertical="center" shrinkToFit="1"/>
    </xf>
    <xf numFmtId="176" fontId="4" fillId="4" borderId="10" xfId="1" applyNumberFormat="1" applyFont="1" applyFill="1" applyBorder="1" applyAlignment="1" applyProtection="1">
      <alignment horizontal="center" vertical="center" shrinkToFit="1"/>
    </xf>
    <xf numFmtId="176" fontId="4" fillId="4" borderId="10" xfId="1" applyNumberFormat="1" applyFont="1" applyFill="1" applyBorder="1" applyAlignment="1" applyProtection="1">
      <alignment horizontal="right" vertical="center" shrinkToFit="1"/>
    </xf>
    <xf numFmtId="176" fontId="4" fillId="4" borderId="44" xfId="1" applyNumberFormat="1" applyFont="1" applyFill="1" applyBorder="1" applyAlignment="1" applyProtection="1">
      <alignment horizontal="center" vertical="center" shrinkToFit="1"/>
    </xf>
    <xf numFmtId="176" fontId="4" fillId="4" borderId="14" xfId="1" applyNumberFormat="1" applyFont="1" applyFill="1" applyBorder="1" applyAlignment="1" applyProtection="1">
      <alignment vertical="center" shrinkToFit="1"/>
    </xf>
    <xf numFmtId="176" fontId="4" fillId="4" borderId="45" xfId="1" applyNumberFormat="1" applyFont="1" applyFill="1" applyBorder="1" applyAlignment="1" applyProtection="1">
      <alignment vertical="center" shrinkToFit="1"/>
    </xf>
    <xf numFmtId="176" fontId="4" fillId="4" borderId="10" xfId="1" applyNumberFormat="1" applyFont="1" applyFill="1" applyBorder="1" applyAlignment="1" applyProtection="1">
      <alignment vertical="center" shrinkToFit="1"/>
    </xf>
    <xf numFmtId="176" fontId="4" fillId="4" borderId="44" xfId="1" applyNumberFormat="1" applyFont="1" applyFill="1" applyBorder="1" applyAlignment="1" applyProtection="1">
      <alignment horizontal="left" vertical="center" shrinkToFit="1"/>
    </xf>
    <xf numFmtId="176" fontId="4" fillId="4" borderId="21" xfId="1" applyNumberFormat="1" applyFont="1" applyFill="1" applyBorder="1" applyAlignment="1" applyProtection="1">
      <alignment vertical="center" shrinkToFit="1"/>
    </xf>
    <xf numFmtId="176" fontId="4" fillId="4" borderId="46" xfId="1" applyNumberFormat="1" applyFont="1" applyFill="1" applyBorder="1" applyAlignment="1" applyProtection="1">
      <alignment vertical="center" shrinkToFit="1"/>
    </xf>
    <xf numFmtId="176" fontId="4" fillId="4" borderId="21" xfId="1" applyNumberFormat="1" applyFont="1" applyFill="1" applyBorder="1" applyAlignment="1" applyProtection="1">
      <alignment horizontal="right" vertical="center" shrinkToFit="1"/>
    </xf>
    <xf numFmtId="176" fontId="4" fillId="4" borderId="46" xfId="1" applyNumberFormat="1" applyFont="1" applyFill="1" applyBorder="1" applyAlignment="1" applyProtection="1">
      <alignment horizontal="left" vertical="center" shrinkToFit="1"/>
    </xf>
    <xf numFmtId="176" fontId="4" fillId="4" borderId="44" xfId="1" applyNumberFormat="1" applyFont="1" applyFill="1" applyBorder="1" applyAlignment="1" applyProtection="1">
      <alignment vertical="center" shrinkToFit="1"/>
    </xf>
    <xf numFmtId="176" fontId="4" fillId="4" borderId="24" xfId="1" applyNumberFormat="1" applyFont="1" applyFill="1" applyBorder="1" applyAlignment="1" applyProtection="1">
      <alignment vertical="center" shrinkToFit="1"/>
    </xf>
    <xf numFmtId="176" fontId="4" fillId="4" borderId="47" xfId="1" applyNumberFormat="1" applyFont="1" applyFill="1" applyBorder="1" applyAlignment="1" applyProtection="1">
      <alignment vertical="center" shrinkToFit="1"/>
    </xf>
    <xf numFmtId="176" fontId="4" fillId="4" borderId="28" xfId="1" applyNumberFormat="1" applyFont="1" applyFill="1" applyBorder="1" applyAlignment="1" applyProtection="1">
      <alignment vertical="center" shrinkToFit="1"/>
    </xf>
    <xf numFmtId="176" fontId="4" fillId="4" borderId="48" xfId="1" applyNumberFormat="1" applyFont="1" applyFill="1" applyBorder="1" applyAlignment="1" applyProtection="1">
      <alignment vertical="center" shrinkToFit="1"/>
    </xf>
    <xf numFmtId="176" fontId="4" fillId="4" borderId="6" xfId="1" applyNumberFormat="1" applyFont="1" applyFill="1" applyBorder="1" applyAlignment="1" applyProtection="1">
      <alignment vertical="center" shrinkToFit="1"/>
    </xf>
    <xf numFmtId="176" fontId="4" fillId="4" borderId="43" xfId="1" applyNumberFormat="1" applyFont="1" applyFill="1" applyBorder="1" applyAlignment="1" applyProtection="1">
      <alignment vertical="center" shrinkToFit="1"/>
    </xf>
    <xf numFmtId="176" fontId="4" fillId="4" borderId="18" xfId="1" applyNumberFormat="1" applyFont="1" applyFill="1" applyBorder="1" applyAlignment="1" applyProtection="1">
      <alignment vertical="center" shrinkToFit="1"/>
    </xf>
    <xf numFmtId="176" fontId="4" fillId="4" borderId="49" xfId="1" applyNumberFormat="1" applyFont="1" applyFill="1" applyBorder="1" applyAlignment="1" applyProtection="1">
      <alignment vertical="center" shrinkToFit="1"/>
    </xf>
    <xf numFmtId="176" fontId="4" fillId="4" borderId="0" xfId="1" applyNumberFormat="1" applyFont="1" applyFill="1" applyBorder="1" applyAlignment="1" applyProtection="1">
      <alignment vertical="center" shrinkToFit="1"/>
    </xf>
    <xf numFmtId="176" fontId="4" fillId="4" borderId="3" xfId="1" applyNumberFormat="1" applyFont="1" applyFill="1" applyBorder="1" applyAlignment="1" applyProtection="1">
      <alignment vertical="center" shrinkToFit="1"/>
    </xf>
    <xf numFmtId="176" fontId="4" fillId="4" borderId="4" xfId="1" applyNumberFormat="1" applyFont="1" applyFill="1" applyBorder="1" applyAlignment="1" applyProtection="1">
      <alignment vertical="center" shrinkToFit="1"/>
    </xf>
    <xf numFmtId="176" fontId="4" fillId="4" borderId="50" xfId="1" applyNumberFormat="1" applyFont="1" applyFill="1" applyBorder="1" applyAlignment="1" applyProtection="1">
      <alignment vertical="center" shrinkToFit="1"/>
    </xf>
    <xf numFmtId="176" fontId="10" fillId="4" borderId="28" xfId="1" applyNumberFormat="1" applyFont="1" applyFill="1" applyBorder="1" applyAlignment="1" applyProtection="1">
      <alignment vertical="center" shrinkToFit="1"/>
    </xf>
    <xf numFmtId="176" fontId="10" fillId="4" borderId="48" xfId="1" applyNumberFormat="1" applyFont="1" applyFill="1" applyBorder="1" applyAlignment="1" applyProtection="1">
      <alignment vertical="center" shrinkToFit="1"/>
    </xf>
    <xf numFmtId="176" fontId="4" fillId="4" borderId="18" xfId="1" applyNumberFormat="1" applyFont="1" applyFill="1" applyBorder="1" applyAlignment="1" applyProtection="1">
      <alignment horizontal="right" vertical="center" shrinkToFit="1"/>
    </xf>
    <xf numFmtId="176" fontId="4" fillId="4" borderId="49" xfId="1" applyNumberFormat="1" applyFont="1" applyFill="1" applyBorder="1" applyAlignment="1" applyProtection="1">
      <alignment horizontal="left" vertical="center" shrinkToFit="1"/>
    </xf>
    <xf numFmtId="176" fontId="4" fillId="2" borderId="0" xfId="1" applyNumberFormat="1" applyFont="1" applyFill="1" applyAlignment="1" applyProtection="1">
      <alignment vertical="center" shrinkToFit="1"/>
    </xf>
    <xf numFmtId="176" fontId="4" fillId="2" borderId="6" xfId="1" applyNumberFormat="1" applyFont="1" applyFill="1" applyBorder="1" applyAlignment="1" applyProtection="1">
      <alignment horizontal="right" vertical="center" shrinkToFit="1"/>
      <protection locked="0"/>
    </xf>
    <xf numFmtId="176" fontId="4" fillId="4" borderId="5" xfId="1" applyNumberFormat="1" applyFont="1" applyFill="1" applyBorder="1" applyAlignment="1">
      <alignment horizontal="center" vertical="center" shrinkToFit="1"/>
    </xf>
    <xf numFmtId="176" fontId="4" fillId="4" borderId="6" xfId="1" applyNumberFormat="1" applyFont="1" applyFill="1" applyBorder="1" applyAlignment="1">
      <alignment horizontal="right" vertical="center" shrinkToFit="1"/>
    </xf>
    <xf numFmtId="176" fontId="4" fillId="4" borderId="43" xfId="1" applyNumberFormat="1" applyFont="1" applyFill="1" applyBorder="1" applyAlignment="1">
      <alignment horizontal="center" vertical="center" shrinkToFit="1"/>
    </xf>
    <xf numFmtId="176" fontId="4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4" fillId="4" borderId="9" xfId="1" applyNumberFormat="1" applyFont="1" applyFill="1" applyBorder="1" applyAlignment="1">
      <alignment horizontal="center" vertical="center" shrinkToFit="1"/>
    </xf>
    <xf numFmtId="176" fontId="4" fillId="4" borderId="10" xfId="1" applyNumberFormat="1" applyFont="1" applyFill="1" applyBorder="1" applyAlignment="1">
      <alignment horizontal="right" vertical="center" shrinkToFit="1"/>
    </xf>
    <xf numFmtId="176" fontId="4" fillId="4" borderId="44" xfId="1" applyNumberFormat="1" applyFont="1" applyFill="1" applyBorder="1" applyAlignment="1">
      <alignment horizontal="center" vertical="center" shrinkToFit="1"/>
    </xf>
    <xf numFmtId="176" fontId="4" fillId="2" borderId="13" xfId="1" applyNumberFormat="1" applyFont="1" applyFill="1" applyBorder="1" applyAlignment="1">
      <alignment horizontal="right" vertical="center" shrinkToFit="1"/>
    </xf>
    <xf numFmtId="176" fontId="4" fillId="2" borderId="14" xfId="1" applyNumberFormat="1" applyFont="1" applyFill="1" applyBorder="1" applyAlignment="1" applyProtection="1">
      <alignment vertical="center" shrinkToFit="1"/>
      <protection locked="0"/>
    </xf>
    <xf numFmtId="176" fontId="4" fillId="2" borderId="14" xfId="1" applyNumberFormat="1" applyFont="1" applyFill="1" applyBorder="1" applyAlignment="1">
      <alignment horizontal="left" vertical="center" shrinkToFit="1"/>
    </xf>
    <xf numFmtId="176" fontId="4" fillId="4" borderId="15" xfId="1" applyNumberFormat="1" applyFont="1" applyFill="1" applyBorder="1" applyAlignment="1">
      <alignment vertical="center" shrinkToFit="1"/>
    </xf>
    <xf numFmtId="176" fontId="4" fillId="4" borderId="14" xfId="1" applyNumberFormat="1" applyFont="1" applyFill="1" applyBorder="1" applyAlignment="1">
      <alignment vertical="center" shrinkToFit="1"/>
    </xf>
    <xf numFmtId="176" fontId="4" fillId="4" borderId="15" xfId="1" applyNumberFormat="1" applyFont="1" applyFill="1" applyBorder="1" applyAlignment="1">
      <alignment horizontal="right" vertical="center" shrinkToFit="1"/>
    </xf>
    <xf numFmtId="176" fontId="4" fillId="4" borderId="14" xfId="1" applyNumberFormat="1" applyFont="1" applyFill="1" applyBorder="1" applyAlignment="1">
      <alignment horizontal="left" vertical="center" shrinkToFit="1"/>
    </xf>
    <xf numFmtId="176" fontId="4" fillId="4" borderId="16" xfId="1" applyNumberFormat="1" applyFont="1" applyFill="1" applyBorder="1" applyAlignment="1">
      <alignment vertical="center" shrinkToFit="1"/>
    </xf>
    <xf numFmtId="176" fontId="4" fillId="4" borderId="14" xfId="1" applyNumberFormat="1" applyFont="1" applyFill="1" applyBorder="1" applyAlignment="1">
      <alignment horizontal="right" vertical="center" shrinkToFit="1"/>
    </xf>
    <xf numFmtId="176" fontId="4" fillId="5" borderId="13" xfId="1" applyNumberFormat="1" applyFont="1" applyFill="1" applyBorder="1" applyAlignment="1">
      <alignment horizontal="right" vertical="center" shrinkToFit="1"/>
    </xf>
    <xf numFmtId="176" fontId="4" fillId="5" borderId="14" xfId="1" applyNumberFormat="1" applyFont="1" applyFill="1" applyBorder="1" applyAlignment="1" applyProtection="1">
      <alignment vertical="center" shrinkToFit="1"/>
    </xf>
    <xf numFmtId="176" fontId="4" fillId="5" borderId="45" xfId="1" applyNumberFormat="1" applyFont="1" applyFill="1" applyBorder="1" applyAlignment="1">
      <alignment horizontal="left" vertical="center" shrinkToFit="1"/>
    </xf>
    <xf numFmtId="176" fontId="4" fillId="2" borderId="9" xfId="1" applyNumberFormat="1" applyFont="1" applyFill="1" applyBorder="1" applyAlignment="1">
      <alignment horizontal="right" vertical="center" shrinkToFit="1"/>
    </xf>
    <xf numFmtId="176" fontId="4" fillId="2" borderId="10" xfId="1" applyNumberFormat="1" applyFont="1" applyFill="1" applyBorder="1" applyAlignment="1" applyProtection="1">
      <alignment vertical="center" shrinkToFit="1"/>
      <protection locked="0"/>
    </xf>
    <xf numFmtId="176" fontId="4" fillId="2" borderId="10" xfId="1" applyNumberFormat="1" applyFont="1" applyFill="1" applyBorder="1" applyAlignment="1">
      <alignment horizontal="left" vertical="center" shrinkToFit="1"/>
    </xf>
    <xf numFmtId="176" fontId="4" fillId="4" borderId="11" xfId="1" applyNumberFormat="1" applyFont="1" applyFill="1" applyBorder="1" applyAlignment="1">
      <alignment horizontal="right" vertical="center" shrinkToFit="1"/>
    </xf>
    <xf numFmtId="176" fontId="4" fillId="4" borderId="10" xfId="1" applyNumberFormat="1" applyFont="1" applyFill="1" applyBorder="1" applyAlignment="1">
      <alignment horizontal="left" vertical="center" shrinkToFit="1"/>
    </xf>
    <xf numFmtId="176" fontId="4" fillId="4" borderId="12" xfId="1" applyNumberFormat="1" applyFont="1" applyFill="1" applyBorder="1" applyAlignment="1">
      <alignment horizontal="left" vertical="center" shrinkToFit="1"/>
    </xf>
    <xf numFmtId="176" fontId="4" fillId="5" borderId="9" xfId="1" applyNumberFormat="1" applyFont="1" applyFill="1" applyBorder="1" applyAlignment="1">
      <alignment horizontal="right" vertical="center" shrinkToFit="1"/>
    </xf>
    <xf numFmtId="176" fontId="4" fillId="5" borderId="10" xfId="1" applyNumberFormat="1" applyFont="1" applyFill="1" applyBorder="1" applyAlignment="1" applyProtection="1">
      <alignment vertical="center" shrinkToFit="1"/>
    </xf>
    <xf numFmtId="176" fontId="4" fillId="5" borderId="44" xfId="1" applyNumberFormat="1" applyFont="1" applyFill="1" applyBorder="1" applyAlignment="1">
      <alignment horizontal="left" vertical="center" shrinkToFit="1"/>
    </xf>
    <xf numFmtId="176" fontId="4" fillId="2" borderId="21" xfId="1" applyNumberFormat="1" applyFont="1" applyFill="1" applyBorder="1" applyAlignment="1" applyProtection="1">
      <alignment vertical="center" shrinkToFit="1"/>
      <protection locked="0"/>
    </xf>
    <xf numFmtId="176" fontId="4" fillId="4" borderId="17" xfId="1" applyNumberFormat="1" applyFont="1" applyFill="1" applyBorder="1" applyAlignment="1">
      <alignment horizontal="right" vertical="center" shrinkToFit="1"/>
    </xf>
    <xf numFmtId="176" fontId="4" fillId="4" borderId="21" xfId="1" applyNumberFormat="1" applyFont="1" applyFill="1" applyBorder="1" applyAlignment="1">
      <alignment vertical="center" shrinkToFit="1"/>
    </xf>
    <xf numFmtId="176" fontId="4" fillId="4" borderId="46" xfId="1" applyNumberFormat="1" applyFont="1" applyFill="1" applyBorder="1" applyAlignment="1">
      <alignment horizontal="left" vertical="center" shrinkToFit="1"/>
    </xf>
    <xf numFmtId="176" fontId="4" fillId="4" borderId="21" xfId="1" applyNumberFormat="1" applyFont="1" applyFill="1" applyBorder="1" applyAlignment="1">
      <alignment horizontal="left" vertical="center" shrinkToFit="1"/>
    </xf>
    <xf numFmtId="176" fontId="4" fillId="4" borderId="22" xfId="1" applyNumberFormat="1" applyFont="1" applyFill="1" applyBorder="1" applyAlignment="1">
      <alignment horizontal="right" vertical="center" shrinkToFit="1"/>
    </xf>
    <xf numFmtId="176" fontId="4" fillId="4" borderId="20" xfId="1" applyNumberFormat="1" applyFont="1" applyFill="1" applyBorder="1" applyAlignment="1">
      <alignment horizontal="left" vertical="center" shrinkToFit="1"/>
    </xf>
    <xf numFmtId="176" fontId="4" fillId="4" borderId="21" xfId="1" applyNumberFormat="1" applyFont="1" applyFill="1" applyBorder="1" applyAlignment="1">
      <alignment horizontal="right" vertical="center" shrinkToFit="1"/>
    </xf>
    <xf numFmtId="176" fontId="4" fillId="4" borderId="9" xfId="1" applyNumberFormat="1" applyFont="1" applyFill="1" applyBorder="1" applyAlignment="1">
      <alignment horizontal="right" vertical="center" shrinkToFit="1"/>
    </xf>
    <xf numFmtId="176" fontId="4" fillId="4" borderId="10" xfId="1" applyNumberFormat="1" applyFont="1" applyFill="1" applyBorder="1" applyAlignment="1">
      <alignment vertical="center" shrinkToFit="1"/>
    </xf>
    <xf numFmtId="176" fontId="4" fillId="4" borderId="11" xfId="1" applyNumberFormat="1" applyFont="1" applyFill="1" applyBorder="1" applyAlignment="1">
      <alignment vertical="center" shrinkToFit="1"/>
    </xf>
    <xf numFmtId="176" fontId="4" fillId="4" borderId="12" xfId="1" applyNumberFormat="1" applyFont="1" applyFill="1" applyBorder="1" applyAlignment="1">
      <alignment vertical="center" shrinkToFit="1"/>
    </xf>
    <xf numFmtId="176" fontId="4" fillId="4" borderId="44" xfId="1" applyNumberFormat="1" applyFont="1" applyFill="1" applyBorder="1" applyAlignment="1">
      <alignment horizontal="left" vertical="center" shrinkToFit="1"/>
    </xf>
    <xf numFmtId="176" fontId="4" fillId="2" borderId="24" xfId="1" applyNumberFormat="1" applyFont="1" applyFill="1" applyBorder="1" applyAlignment="1" applyProtection="1">
      <alignment vertical="center" shrinkToFit="1"/>
      <protection locked="0"/>
    </xf>
    <xf numFmtId="176" fontId="4" fillId="4" borderId="23" xfId="1" applyNumberFormat="1" applyFont="1" applyFill="1" applyBorder="1" applyAlignment="1">
      <alignment horizontal="right" vertical="center" shrinkToFit="1"/>
    </xf>
    <xf numFmtId="176" fontId="4" fillId="4" borderId="24" xfId="1" applyNumberFormat="1" applyFont="1" applyFill="1" applyBorder="1" applyAlignment="1">
      <alignment vertical="center" shrinkToFit="1"/>
    </xf>
    <xf numFmtId="176" fontId="4" fillId="4" borderId="47" xfId="1" applyNumberFormat="1" applyFont="1" applyFill="1" applyBorder="1" applyAlignment="1">
      <alignment horizontal="left" vertical="center" shrinkToFit="1"/>
    </xf>
    <xf numFmtId="176" fontId="4" fillId="4" borderId="24" xfId="1" applyNumberFormat="1" applyFont="1" applyFill="1" applyBorder="1" applyAlignment="1">
      <alignment horizontal="left" vertical="center" shrinkToFit="1"/>
    </xf>
    <xf numFmtId="176" fontId="4" fillId="4" borderId="25" xfId="1" applyNumberFormat="1" applyFont="1" applyFill="1" applyBorder="1" applyAlignment="1">
      <alignment vertical="center" shrinkToFit="1"/>
    </xf>
    <xf numFmtId="176" fontId="4" fillId="4" borderId="25" xfId="1" applyNumberFormat="1" applyFont="1" applyFill="1" applyBorder="1" applyAlignment="1">
      <alignment horizontal="right" vertical="center" shrinkToFit="1"/>
    </xf>
    <xf numFmtId="176" fontId="4" fillId="4" borderId="26" xfId="1" applyNumberFormat="1" applyFont="1" applyFill="1" applyBorder="1" applyAlignment="1">
      <alignment vertical="center" shrinkToFit="1"/>
    </xf>
    <xf numFmtId="176" fontId="4" fillId="4" borderId="24" xfId="1" applyNumberFormat="1" applyFont="1" applyFill="1" applyBorder="1" applyAlignment="1">
      <alignment horizontal="right" vertical="center" shrinkToFit="1"/>
    </xf>
    <xf numFmtId="176" fontId="4" fillId="4" borderId="27" xfId="1" applyNumberFormat="1" applyFont="1" applyFill="1" applyBorder="1" applyAlignment="1">
      <alignment horizontal="right" vertical="center" shrinkToFit="1"/>
    </xf>
    <xf numFmtId="176" fontId="4" fillId="4" borderId="28" xfId="1" applyNumberFormat="1" applyFont="1" applyFill="1" applyBorder="1" applyAlignment="1">
      <alignment vertical="center" shrinkToFit="1"/>
    </xf>
    <xf numFmtId="176" fontId="4" fillId="4" borderId="28" xfId="1" applyNumberFormat="1" applyFont="1" applyFill="1" applyBorder="1" applyAlignment="1">
      <alignment horizontal="left" vertical="center" shrinkToFit="1"/>
    </xf>
    <xf numFmtId="176" fontId="4" fillId="4" borderId="29" xfId="1" applyNumberFormat="1" applyFont="1" applyFill="1" applyBorder="1" applyAlignment="1">
      <alignment vertical="center" shrinkToFit="1"/>
    </xf>
    <xf numFmtId="176" fontId="4" fillId="4" borderId="29" xfId="1" applyNumberFormat="1" applyFont="1" applyFill="1" applyBorder="1" applyAlignment="1">
      <alignment horizontal="right" vertical="center" shrinkToFit="1"/>
    </xf>
    <xf numFmtId="176" fontId="4" fillId="4" borderId="30" xfId="1" applyNumberFormat="1" applyFont="1" applyFill="1" applyBorder="1" applyAlignment="1">
      <alignment vertical="center" shrinkToFit="1"/>
    </xf>
    <xf numFmtId="176" fontId="4" fillId="4" borderId="28" xfId="1" applyNumberFormat="1" applyFont="1" applyFill="1" applyBorder="1" applyAlignment="1">
      <alignment horizontal="right" vertical="center" shrinkToFit="1"/>
    </xf>
    <xf numFmtId="176" fontId="4" fillId="4" borderId="48" xfId="1" applyNumberFormat="1" applyFont="1" applyFill="1" applyBorder="1" applyAlignment="1">
      <alignment horizontal="left" vertical="center" shrinkToFit="1"/>
    </xf>
    <xf numFmtId="176" fontId="4" fillId="2" borderId="6" xfId="1" applyNumberFormat="1" applyFont="1" applyFill="1" applyBorder="1" applyAlignment="1" applyProtection="1">
      <alignment vertical="center" shrinkToFit="1"/>
      <protection locked="0"/>
    </xf>
    <xf numFmtId="176" fontId="4" fillId="4" borderId="5" xfId="1" applyNumberFormat="1" applyFont="1" applyFill="1" applyBorder="1" applyAlignment="1">
      <alignment horizontal="right" vertical="center" shrinkToFit="1"/>
    </xf>
    <xf numFmtId="176" fontId="4" fillId="4" borderId="6" xfId="1" applyNumberFormat="1" applyFont="1" applyFill="1" applyBorder="1" applyAlignment="1">
      <alignment vertical="center" shrinkToFit="1"/>
    </xf>
    <xf numFmtId="176" fontId="4" fillId="4" borderId="43" xfId="1" applyNumberFormat="1" applyFont="1" applyFill="1" applyBorder="1" applyAlignment="1">
      <alignment horizontal="left" vertical="center" shrinkToFit="1"/>
    </xf>
    <xf numFmtId="176" fontId="4" fillId="2" borderId="18" xfId="1" applyNumberFormat="1" applyFont="1" applyFill="1" applyBorder="1" applyAlignment="1" applyProtection="1">
      <alignment vertical="center" shrinkToFit="1"/>
      <protection locked="0"/>
    </xf>
    <xf numFmtId="176" fontId="4" fillId="4" borderId="31" xfId="1" applyNumberFormat="1" applyFont="1" applyFill="1" applyBorder="1" applyAlignment="1">
      <alignment horizontal="right" vertical="center" shrinkToFit="1"/>
    </xf>
    <xf numFmtId="176" fontId="4" fillId="4" borderId="18" xfId="1" applyNumberFormat="1" applyFont="1" applyFill="1" applyBorder="1" applyAlignment="1">
      <alignment vertical="center" shrinkToFit="1"/>
    </xf>
    <xf numFmtId="176" fontId="4" fillId="4" borderId="49" xfId="1" applyNumberFormat="1" applyFont="1" applyFill="1" applyBorder="1" applyAlignment="1">
      <alignment horizontal="left" vertical="center" shrinkToFit="1"/>
    </xf>
    <xf numFmtId="176" fontId="4" fillId="4" borderId="2" xfId="1" applyNumberFormat="1" applyFont="1" applyFill="1" applyBorder="1" applyAlignment="1">
      <alignment horizontal="right" vertical="center" shrinkToFit="1"/>
    </xf>
    <xf numFmtId="176" fontId="4" fillId="4" borderId="0" xfId="1" applyNumberFormat="1" applyFont="1" applyFill="1" applyBorder="1" applyAlignment="1">
      <alignment vertical="center" shrinkToFit="1"/>
    </xf>
    <xf numFmtId="176" fontId="4" fillId="4" borderId="0" xfId="1" applyNumberFormat="1" applyFont="1" applyFill="1" applyBorder="1" applyAlignment="1">
      <alignment horizontal="left" vertical="center" shrinkToFit="1"/>
    </xf>
    <xf numFmtId="176" fontId="4" fillId="4" borderId="33" xfId="1" applyNumberFormat="1" applyFont="1" applyFill="1" applyBorder="1" applyAlignment="1">
      <alignment vertical="center" shrinkToFit="1"/>
    </xf>
    <xf numFmtId="176" fontId="4" fillId="4" borderId="33" xfId="1" applyNumberFormat="1" applyFont="1" applyFill="1" applyBorder="1" applyAlignment="1">
      <alignment horizontal="right" vertical="center" shrinkToFit="1"/>
    </xf>
    <xf numFmtId="176" fontId="4" fillId="4" borderId="34" xfId="1" applyNumberFormat="1" applyFont="1" applyFill="1" applyBorder="1" applyAlignment="1">
      <alignment vertical="center" shrinkToFit="1"/>
    </xf>
    <xf numFmtId="176" fontId="4" fillId="4" borderId="0" xfId="1" applyNumberFormat="1" applyFont="1" applyFill="1" applyBorder="1" applyAlignment="1">
      <alignment horizontal="right" vertical="center" shrinkToFit="1"/>
    </xf>
    <xf numFmtId="176" fontId="4" fillId="4" borderId="3" xfId="1" applyNumberFormat="1" applyFont="1" applyFill="1" applyBorder="1" applyAlignment="1">
      <alignment horizontal="left" vertical="center" shrinkToFit="1"/>
    </xf>
    <xf numFmtId="176" fontId="4" fillId="4" borderId="1" xfId="1" applyNumberFormat="1" applyFont="1" applyFill="1" applyBorder="1" applyAlignment="1">
      <alignment horizontal="right" vertical="center" shrinkToFit="1"/>
    </xf>
    <xf numFmtId="176" fontId="4" fillId="4" borderId="4" xfId="1" applyNumberFormat="1" applyFont="1" applyFill="1" applyBorder="1" applyAlignment="1">
      <alignment vertical="center" shrinkToFit="1"/>
    </xf>
    <xf numFmtId="176" fontId="4" fillId="4" borderId="4" xfId="1" applyNumberFormat="1" applyFont="1" applyFill="1" applyBorder="1" applyAlignment="1">
      <alignment horizontal="left" vertical="center" shrinkToFit="1"/>
    </xf>
    <xf numFmtId="176" fontId="4" fillId="4" borderId="35" xfId="1" applyNumberFormat="1" applyFont="1" applyFill="1" applyBorder="1" applyAlignment="1">
      <alignment vertical="center" shrinkToFit="1"/>
    </xf>
    <xf numFmtId="176" fontId="4" fillId="4" borderId="35" xfId="1" applyNumberFormat="1" applyFont="1" applyFill="1" applyBorder="1" applyAlignment="1">
      <alignment horizontal="right" vertical="center" shrinkToFit="1"/>
    </xf>
    <xf numFmtId="176" fontId="4" fillId="4" borderId="36" xfId="1" applyNumberFormat="1" applyFont="1" applyFill="1" applyBorder="1" applyAlignment="1">
      <alignment vertical="center" shrinkToFit="1"/>
    </xf>
    <xf numFmtId="176" fontId="4" fillId="4" borderId="4" xfId="1" applyNumberFormat="1" applyFont="1" applyFill="1" applyBorder="1" applyAlignment="1">
      <alignment horizontal="right" vertical="center" shrinkToFit="1"/>
    </xf>
    <xf numFmtId="176" fontId="4" fillId="4" borderId="50" xfId="1" applyNumberFormat="1" applyFont="1" applyFill="1" applyBorder="1" applyAlignment="1">
      <alignment horizontal="left" vertical="center" shrinkToFit="1"/>
    </xf>
    <xf numFmtId="176" fontId="10" fillId="4" borderId="27" xfId="1" applyNumberFormat="1" applyFont="1" applyFill="1" applyBorder="1" applyAlignment="1">
      <alignment horizontal="right" vertical="center" shrinkToFit="1"/>
    </xf>
    <xf numFmtId="176" fontId="10" fillId="4" borderId="28" xfId="1" applyNumberFormat="1" applyFont="1" applyFill="1" applyBorder="1" applyAlignment="1">
      <alignment vertical="center" shrinkToFit="1"/>
    </xf>
    <xf numFmtId="176" fontId="10" fillId="4" borderId="28" xfId="1" applyNumberFormat="1" applyFont="1" applyFill="1" applyBorder="1" applyAlignment="1">
      <alignment horizontal="left" vertical="center" shrinkToFit="1"/>
    </xf>
    <xf numFmtId="176" fontId="10" fillId="4" borderId="29" xfId="1" applyNumberFormat="1" applyFont="1" applyFill="1" applyBorder="1" applyAlignment="1">
      <alignment vertical="center" shrinkToFit="1"/>
    </xf>
    <xf numFmtId="176" fontId="10" fillId="4" borderId="29" xfId="1" applyNumberFormat="1" applyFont="1" applyFill="1" applyBorder="1" applyAlignment="1">
      <alignment horizontal="right" vertical="center" shrinkToFit="1"/>
    </xf>
    <xf numFmtId="176" fontId="10" fillId="4" borderId="30" xfId="1" applyNumberFormat="1" applyFont="1" applyFill="1" applyBorder="1" applyAlignment="1">
      <alignment vertical="center" shrinkToFit="1"/>
    </xf>
    <xf numFmtId="176" fontId="10" fillId="4" borderId="28" xfId="1" applyNumberFormat="1" applyFont="1" applyFill="1" applyBorder="1" applyAlignment="1">
      <alignment horizontal="right" vertical="center" shrinkToFit="1"/>
    </xf>
    <xf numFmtId="176" fontId="10" fillId="4" borderId="48" xfId="1" applyNumberFormat="1" applyFont="1" applyFill="1" applyBorder="1" applyAlignment="1">
      <alignment horizontal="left" vertical="center" shrinkToFit="1"/>
    </xf>
    <xf numFmtId="176" fontId="4" fillId="4" borderId="13" xfId="1" applyNumberFormat="1" applyFont="1" applyFill="1" applyBorder="1" applyAlignment="1">
      <alignment horizontal="right" vertical="center" shrinkToFit="1"/>
    </xf>
    <xf numFmtId="176" fontId="4" fillId="4" borderId="45" xfId="1" applyNumberFormat="1" applyFont="1" applyFill="1" applyBorder="1" applyAlignment="1">
      <alignment horizontal="left" vertical="center" shrinkToFit="1"/>
    </xf>
    <xf numFmtId="176" fontId="4" fillId="4" borderId="18" xfId="1" applyNumberFormat="1" applyFont="1" applyFill="1" applyBorder="1" applyAlignment="1">
      <alignment horizontal="left" vertical="center" shrinkToFit="1"/>
    </xf>
    <xf numFmtId="176" fontId="4" fillId="4" borderId="19" xfId="1" applyNumberFormat="1" applyFont="1" applyFill="1" applyBorder="1" applyAlignment="1">
      <alignment horizontal="right" vertical="center" shrinkToFit="1"/>
    </xf>
    <xf numFmtId="176" fontId="4" fillId="4" borderId="32" xfId="1" applyNumberFormat="1" applyFont="1" applyFill="1" applyBorder="1" applyAlignment="1">
      <alignment horizontal="left" vertical="center" shrinkToFit="1"/>
    </xf>
    <xf numFmtId="176" fontId="4" fillId="2" borderId="0" xfId="1" applyNumberFormat="1" applyFont="1" applyFill="1" applyAlignment="1">
      <alignment horizontal="right" vertical="center" shrinkToFit="1"/>
    </xf>
    <xf numFmtId="176" fontId="4" fillId="2" borderId="0" xfId="1" applyNumberFormat="1" applyFont="1" applyFill="1" applyAlignment="1">
      <alignment vertical="center" shrinkToFit="1"/>
    </xf>
    <xf numFmtId="176" fontId="4" fillId="2" borderId="0" xfId="1" applyNumberFormat="1" applyFont="1" applyFill="1" applyAlignment="1">
      <alignment horizontal="left" vertical="center" shrinkToFit="1"/>
    </xf>
    <xf numFmtId="176" fontId="4" fillId="2" borderId="5" xfId="1" applyNumberFormat="1" applyFont="1" applyFill="1" applyBorder="1" applyAlignment="1" applyProtection="1">
      <alignment horizontal="right" vertical="center" shrinkToFit="1"/>
    </xf>
    <xf numFmtId="176" fontId="4" fillId="2" borderId="6" xfId="1" applyNumberFormat="1" applyFont="1" applyFill="1" applyBorder="1" applyAlignment="1" applyProtection="1">
      <alignment vertical="center" shrinkToFit="1"/>
    </xf>
    <xf numFmtId="176" fontId="4" fillId="2" borderId="6" xfId="1" applyNumberFormat="1" applyFont="1" applyFill="1" applyBorder="1" applyAlignment="1" applyProtection="1">
      <alignment horizontal="left" vertical="center" shrinkToFit="1"/>
    </xf>
    <xf numFmtId="176" fontId="4" fillId="2" borderId="7" xfId="1" applyNumberFormat="1" applyFont="1" applyFill="1" applyBorder="1" applyAlignment="1" applyProtection="1">
      <alignment vertical="center" shrinkToFit="1"/>
    </xf>
    <xf numFmtId="176" fontId="4" fillId="2" borderId="7" xfId="1" applyNumberFormat="1" applyFont="1" applyFill="1" applyBorder="1" applyAlignment="1" applyProtection="1">
      <alignment horizontal="right" vertical="center" shrinkToFit="1"/>
    </xf>
    <xf numFmtId="176" fontId="4" fillId="2" borderId="8" xfId="1" applyNumberFormat="1" applyFont="1" applyFill="1" applyBorder="1" applyAlignment="1" applyProtection="1">
      <alignment vertical="center" shrinkToFit="1"/>
    </xf>
    <xf numFmtId="176" fontId="4" fillId="2" borderId="6" xfId="1" applyNumberFormat="1" applyFont="1" applyFill="1" applyBorder="1" applyAlignment="1" applyProtection="1">
      <alignment horizontal="right" vertical="center" shrinkToFit="1"/>
    </xf>
    <xf numFmtId="176" fontId="4" fillId="4" borderId="5" xfId="1" applyNumberFormat="1" applyFont="1" applyFill="1" applyBorder="1" applyAlignment="1" applyProtection="1">
      <alignment horizontal="right" vertical="center" shrinkToFit="1"/>
    </xf>
    <xf numFmtId="176" fontId="4" fillId="4" borderId="43" xfId="1" applyNumberFormat="1" applyFont="1" applyFill="1" applyBorder="1" applyAlignment="1" applyProtection="1">
      <alignment horizontal="left" vertical="center" shrinkToFit="1"/>
    </xf>
    <xf numFmtId="176" fontId="4" fillId="4" borderId="23" xfId="1" applyNumberFormat="1" applyFont="1" applyFill="1" applyBorder="1" applyAlignment="1" applyProtection="1">
      <alignment horizontal="right" vertical="center" shrinkToFit="1"/>
    </xf>
    <xf numFmtId="176" fontId="4" fillId="4" borderId="47" xfId="1" applyNumberFormat="1" applyFont="1" applyFill="1" applyBorder="1" applyAlignment="1" applyProtection="1">
      <alignment horizontal="left" vertical="center" shrinkToFit="1"/>
    </xf>
    <xf numFmtId="176" fontId="4" fillId="2" borderId="17" xfId="1" applyNumberFormat="1" applyFont="1" applyFill="1" applyBorder="1" applyAlignment="1" applyProtection="1">
      <alignment horizontal="right" vertical="center" shrinkToFit="1"/>
    </xf>
    <xf numFmtId="176" fontId="4" fillId="2" borderId="21" xfId="1" applyNumberFormat="1" applyFont="1" applyFill="1" applyBorder="1" applyAlignment="1" applyProtection="1">
      <alignment vertical="center" shrinkToFit="1"/>
    </xf>
    <xf numFmtId="176" fontId="4" fillId="2" borderId="21" xfId="1" applyNumberFormat="1" applyFont="1" applyFill="1" applyBorder="1" applyAlignment="1" applyProtection="1">
      <alignment horizontal="left" vertical="center" shrinkToFit="1"/>
    </xf>
    <xf numFmtId="176" fontId="4" fillId="2" borderId="22" xfId="1" applyNumberFormat="1" applyFont="1" applyFill="1" applyBorder="1" applyAlignment="1" applyProtection="1">
      <alignment vertical="center" shrinkToFit="1"/>
    </xf>
    <xf numFmtId="176" fontId="4" fillId="2" borderId="22" xfId="1" applyNumberFormat="1" applyFont="1" applyFill="1" applyBorder="1" applyAlignment="1" applyProtection="1">
      <alignment horizontal="right" vertical="center" shrinkToFit="1"/>
    </xf>
    <xf numFmtId="176" fontId="4" fillId="2" borderId="20" xfId="1" applyNumberFormat="1" applyFont="1" applyFill="1" applyBorder="1" applyAlignment="1" applyProtection="1">
      <alignment vertical="center" shrinkToFit="1"/>
    </xf>
    <xf numFmtId="176" fontId="4" fillId="2" borderId="21" xfId="1" applyNumberFormat="1" applyFont="1" applyFill="1" applyBorder="1" applyAlignment="1" applyProtection="1">
      <alignment horizontal="right" vertical="center" shrinkToFit="1"/>
    </xf>
    <xf numFmtId="176" fontId="4" fillId="4" borderId="17" xfId="1" applyNumberFormat="1" applyFont="1" applyFill="1" applyBorder="1" applyAlignment="1" applyProtection="1">
      <alignment horizontal="right" vertical="center" shrinkToFit="1"/>
    </xf>
    <xf numFmtId="176" fontId="4" fillId="2" borderId="23" xfId="1" applyNumberFormat="1" applyFont="1" applyFill="1" applyBorder="1" applyAlignment="1" applyProtection="1">
      <alignment horizontal="right" vertical="center" shrinkToFit="1"/>
    </xf>
    <xf numFmtId="176" fontId="4" fillId="2" borderId="24" xfId="1" applyNumberFormat="1" applyFont="1" applyFill="1" applyBorder="1" applyAlignment="1" applyProtection="1">
      <alignment vertical="center" shrinkToFit="1"/>
    </xf>
    <xf numFmtId="176" fontId="4" fillId="2" borderId="24" xfId="1" applyNumberFormat="1" applyFont="1" applyFill="1" applyBorder="1" applyAlignment="1" applyProtection="1">
      <alignment horizontal="left" vertical="center" shrinkToFit="1"/>
    </xf>
    <xf numFmtId="176" fontId="4" fillId="2" borderId="25" xfId="1" applyNumberFormat="1" applyFont="1" applyFill="1" applyBorder="1" applyAlignment="1" applyProtection="1">
      <alignment vertical="center" shrinkToFit="1"/>
    </xf>
    <xf numFmtId="176" fontId="4" fillId="2" borderId="25" xfId="1" applyNumberFormat="1" applyFont="1" applyFill="1" applyBorder="1" applyAlignment="1" applyProtection="1">
      <alignment horizontal="right" vertical="center" shrinkToFit="1"/>
    </xf>
    <xf numFmtId="176" fontId="4" fillId="2" borderId="26" xfId="1" applyNumberFormat="1" applyFont="1" applyFill="1" applyBorder="1" applyAlignment="1" applyProtection="1">
      <alignment vertical="center" shrinkToFit="1"/>
    </xf>
    <xf numFmtId="176" fontId="4" fillId="2" borderId="24" xfId="1" applyNumberFormat="1" applyFont="1" applyFill="1" applyBorder="1" applyAlignment="1" applyProtection="1">
      <alignment horizontal="right" vertical="center" shrinkToFit="1"/>
    </xf>
    <xf numFmtId="176" fontId="4" fillId="4" borderId="27" xfId="1" applyNumberFormat="1" applyFont="1" applyFill="1" applyBorder="1" applyAlignment="1" applyProtection="1">
      <alignment horizontal="right" vertical="center" shrinkToFit="1"/>
    </xf>
    <xf numFmtId="176" fontId="4" fillId="4" borderId="28" xfId="1" applyNumberFormat="1" applyFont="1" applyFill="1" applyBorder="1" applyAlignment="1" applyProtection="1">
      <alignment horizontal="left" vertical="center" shrinkToFit="1"/>
    </xf>
    <xf numFmtId="176" fontId="4" fillId="4" borderId="29" xfId="1" applyNumberFormat="1" applyFont="1" applyFill="1" applyBorder="1" applyAlignment="1" applyProtection="1">
      <alignment vertical="center" shrinkToFit="1"/>
    </xf>
    <xf numFmtId="176" fontId="4" fillId="4" borderId="29" xfId="1" applyNumberFormat="1" applyFont="1" applyFill="1" applyBorder="1" applyAlignment="1" applyProtection="1">
      <alignment horizontal="right" vertical="center" shrinkToFit="1"/>
    </xf>
    <xf numFmtId="176" fontId="4" fillId="4" borderId="30" xfId="1" applyNumberFormat="1" applyFont="1" applyFill="1" applyBorder="1" applyAlignment="1" applyProtection="1">
      <alignment vertical="center" shrinkToFit="1"/>
    </xf>
    <xf numFmtId="176" fontId="4" fillId="4" borderId="28" xfId="1" applyNumberFormat="1" applyFont="1" applyFill="1" applyBorder="1" applyAlignment="1" applyProtection="1">
      <alignment horizontal="right" vertical="center" shrinkToFit="1"/>
    </xf>
    <xf numFmtId="176" fontId="4" fillId="4" borderId="48" xfId="1" applyNumberFormat="1" applyFont="1" applyFill="1" applyBorder="1" applyAlignment="1" applyProtection="1">
      <alignment horizontal="left" vertical="center" shrinkToFit="1"/>
    </xf>
    <xf numFmtId="176" fontId="4" fillId="4" borderId="14" xfId="1" applyNumberFormat="1" applyFont="1" applyFill="1" applyBorder="1" applyAlignment="1">
      <alignment horizontal="right" vertical="center" shrinkToFit="1"/>
    </xf>
    <xf numFmtId="176" fontId="4" fillId="4" borderId="18" xfId="1" applyNumberFormat="1" applyFont="1" applyFill="1" applyBorder="1" applyAlignment="1">
      <alignment horizontal="right" vertical="center" shrinkToFit="1"/>
    </xf>
    <xf numFmtId="176" fontId="4" fillId="4" borderId="24" xfId="1" applyNumberFormat="1" applyFont="1" applyFill="1" applyBorder="1" applyAlignment="1">
      <alignment horizontal="right" vertical="center" shrinkToFit="1"/>
    </xf>
    <xf numFmtId="176" fontId="4" fillId="4" borderId="4" xfId="1" applyNumberFormat="1" applyFont="1" applyFill="1" applyBorder="1" applyAlignment="1">
      <alignment horizontal="right" vertical="center" shrinkToFit="1"/>
    </xf>
    <xf numFmtId="176" fontId="4" fillId="2" borderId="5" xfId="1" applyNumberFormat="1" applyFont="1" applyFill="1" applyBorder="1" applyAlignment="1" applyProtection="1">
      <alignment horizontal="center" vertical="center" shrinkToFit="1"/>
      <protection locked="0"/>
    </xf>
    <xf numFmtId="176" fontId="4" fillId="2" borderId="6" xfId="1" applyNumberFormat="1" applyFont="1" applyFill="1" applyBorder="1" applyAlignment="1" applyProtection="1">
      <alignment horizontal="center" vertical="center" shrinkToFit="1"/>
      <protection locked="0"/>
    </xf>
    <xf numFmtId="176" fontId="4" fillId="2" borderId="7" xfId="1" applyNumberFormat="1" applyFont="1" applyFill="1" applyBorder="1" applyAlignment="1" applyProtection="1">
      <alignment horizontal="center" vertical="center" shrinkToFit="1"/>
      <protection locked="0"/>
    </xf>
    <xf numFmtId="176" fontId="4" fillId="2" borderId="8" xfId="1" applyNumberFormat="1" applyFont="1" applyFill="1" applyBorder="1" applyAlignment="1" applyProtection="1">
      <alignment horizontal="center" vertical="center" shrinkToFit="1"/>
      <protection locked="0"/>
    </xf>
    <xf numFmtId="176" fontId="4" fillId="2" borderId="9" xfId="1" applyNumberFormat="1" applyFont="1" applyFill="1" applyBorder="1" applyAlignment="1" applyProtection="1">
      <alignment horizontal="center" vertical="center" shrinkToFit="1"/>
      <protection locked="0"/>
    </xf>
    <xf numFmtId="176" fontId="4" fillId="2" borderId="10" xfId="1" applyNumberFormat="1" applyFont="1" applyFill="1" applyBorder="1" applyAlignment="1" applyProtection="1">
      <alignment horizontal="center" vertical="center" shrinkToFit="1"/>
      <protection locked="0"/>
    </xf>
    <xf numFmtId="176" fontId="4" fillId="2" borderId="11" xfId="1" applyNumberFormat="1" applyFont="1" applyFill="1" applyBorder="1" applyAlignment="1" applyProtection="1">
      <alignment horizontal="center" vertical="center" shrinkToFit="1"/>
      <protection locked="0"/>
    </xf>
    <xf numFmtId="176" fontId="4" fillId="2" borderId="12" xfId="1" applyNumberFormat="1" applyFont="1" applyFill="1" applyBorder="1" applyAlignment="1" applyProtection="1">
      <alignment horizontal="center" vertical="center" shrinkToFit="1"/>
      <protection locked="0"/>
    </xf>
    <xf numFmtId="176" fontId="4" fillId="2" borderId="17" xfId="1" applyNumberFormat="1" applyFont="1" applyFill="1" applyBorder="1" applyAlignment="1" applyProtection="1">
      <alignment horizontal="right" vertical="center" shrinkToFit="1"/>
      <protection locked="0"/>
    </xf>
    <xf numFmtId="176" fontId="4" fillId="2" borderId="21" xfId="1" applyNumberFormat="1" applyFont="1" applyFill="1" applyBorder="1" applyAlignment="1" applyProtection="1">
      <alignment horizontal="left" vertical="center" shrinkToFit="1"/>
      <protection locked="0"/>
    </xf>
    <xf numFmtId="176" fontId="4" fillId="2" borderId="22" xfId="1" applyNumberFormat="1" applyFont="1" applyFill="1" applyBorder="1" applyAlignment="1" applyProtection="1">
      <alignment vertical="center" shrinkToFit="1"/>
      <protection locked="0"/>
    </xf>
    <xf numFmtId="176" fontId="4" fillId="2" borderId="22" xfId="1" applyNumberFormat="1" applyFont="1" applyFill="1" applyBorder="1" applyAlignment="1" applyProtection="1">
      <alignment horizontal="right" vertical="center" shrinkToFit="1"/>
      <protection locked="0"/>
    </xf>
    <xf numFmtId="176" fontId="4" fillId="2" borderId="20" xfId="1" applyNumberFormat="1" applyFont="1" applyFill="1" applyBorder="1" applyAlignment="1" applyProtection="1">
      <alignment vertical="center" shrinkToFit="1"/>
      <protection locked="0"/>
    </xf>
    <xf numFmtId="176" fontId="4" fillId="2" borderId="21" xfId="1" applyNumberFormat="1" applyFont="1" applyFill="1" applyBorder="1" applyAlignment="1" applyProtection="1">
      <alignment horizontal="right" vertical="center" shrinkToFit="1"/>
      <protection locked="0"/>
    </xf>
    <xf numFmtId="176" fontId="4" fillId="2" borderId="20" xfId="1" applyNumberFormat="1" applyFont="1" applyFill="1" applyBorder="1" applyAlignment="1" applyProtection="1">
      <alignment horizontal="left" vertical="center" shrinkToFit="1"/>
      <protection locked="0"/>
    </xf>
    <xf numFmtId="176" fontId="4" fillId="2" borderId="23" xfId="1" applyNumberFormat="1" applyFont="1" applyFill="1" applyBorder="1" applyAlignment="1" applyProtection="1">
      <alignment horizontal="right" vertical="center" shrinkToFit="1"/>
      <protection locked="0"/>
    </xf>
    <xf numFmtId="176" fontId="4" fillId="2" borderId="24" xfId="1" applyNumberFormat="1" applyFont="1" applyFill="1" applyBorder="1" applyAlignment="1" applyProtection="1">
      <alignment horizontal="left" vertical="center" shrinkToFit="1"/>
      <protection locked="0"/>
    </xf>
    <xf numFmtId="176" fontId="4" fillId="2" borderId="25" xfId="1" applyNumberFormat="1" applyFont="1" applyFill="1" applyBorder="1" applyAlignment="1" applyProtection="1">
      <alignment vertical="center" shrinkToFit="1"/>
      <protection locked="0"/>
    </xf>
    <xf numFmtId="176" fontId="4" fillId="2" borderId="25" xfId="1" applyNumberFormat="1" applyFont="1" applyFill="1" applyBorder="1" applyAlignment="1" applyProtection="1">
      <alignment horizontal="right" vertical="center" shrinkToFit="1"/>
      <protection locked="0"/>
    </xf>
    <xf numFmtId="176" fontId="4" fillId="2" borderId="26" xfId="1" applyNumberFormat="1" applyFont="1" applyFill="1" applyBorder="1" applyAlignment="1" applyProtection="1">
      <alignment vertical="center" shrinkToFit="1"/>
      <protection locked="0"/>
    </xf>
    <xf numFmtId="176" fontId="4" fillId="2" borderId="24" xfId="1" applyNumberFormat="1" applyFont="1" applyFill="1" applyBorder="1" applyAlignment="1" applyProtection="1">
      <alignment horizontal="right" vertical="center" shrinkToFit="1"/>
      <protection locked="0"/>
    </xf>
    <xf numFmtId="176" fontId="4" fillId="2" borderId="5" xfId="1" applyNumberFormat="1" applyFont="1" applyFill="1" applyBorder="1" applyAlignment="1" applyProtection="1">
      <alignment horizontal="right" vertical="center" shrinkToFit="1"/>
      <protection locked="0"/>
    </xf>
    <xf numFmtId="176" fontId="4" fillId="2" borderId="6" xfId="1" applyNumberFormat="1" applyFont="1" applyFill="1" applyBorder="1" applyAlignment="1" applyProtection="1">
      <alignment horizontal="left" vertical="center" shrinkToFit="1"/>
      <protection locked="0"/>
    </xf>
    <xf numFmtId="176" fontId="4" fillId="2" borderId="7" xfId="1" applyNumberFormat="1" applyFont="1" applyFill="1" applyBorder="1" applyAlignment="1" applyProtection="1">
      <alignment vertical="center" shrinkToFit="1"/>
      <protection locked="0"/>
    </xf>
    <xf numFmtId="176" fontId="4" fillId="2" borderId="7" xfId="1" applyNumberFormat="1" applyFont="1" applyFill="1" applyBorder="1" applyAlignment="1" applyProtection="1">
      <alignment horizontal="right" vertical="center" shrinkToFit="1"/>
      <protection locked="0"/>
    </xf>
    <xf numFmtId="176" fontId="4" fillId="2" borderId="8" xfId="1" applyNumberFormat="1" applyFont="1" applyFill="1" applyBorder="1" applyAlignment="1" applyProtection="1">
      <alignment vertical="center" shrinkToFit="1"/>
      <protection locked="0"/>
    </xf>
    <xf numFmtId="176" fontId="4" fillId="2" borderId="31" xfId="1" applyNumberFormat="1" applyFont="1" applyFill="1" applyBorder="1" applyAlignment="1" applyProtection="1">
      <alignment horizontal="right" vertical="center" shrinkToFit="1"/>
      <protection locked="0"/>
    </xf>
    <xf numFmtId="176" fontId="4" fillId="2" borderId="18" xfId="1" applyNumberFormat="1" applyFont="1" applyFill="1" applyBorder="1" applyAlignment="1" applyProtection="1">
      <alignment horizontal="left" vertical="center" shrinkToFit="1"/>
      <protection locked="0"/>
    </xf>
    <xf numFmtId="176" fontId="4" fillId="2" borderId="19" xfId="1" applyNumberFormat="1" applyFont="1" applyFill="1" applyBorder="1" applyAlignment="1" applyProtection="1">
      <alignment vertical="center" shrinkToFit="1"/>
      <protection locked="0"/>
    </xf>
    <xf numFmtId="176" fontId="4" fillId="2" borderId="19" xfId="1" applyNumberFormat="1" applyFont="1" applyFill="1" applyBorder="1" applyAlignment="1" applyProtection="1">
      <alignment horizontal="right" vertical="center" shrinkToFit="1"/>
      <protection locked="0"/>
    </xf>
    <xf numFmtId="176" fontId="4" fillId="2" borderId="32" xfId="1" applyNumberFormat="1" applyFont="1" applyFill="1" applyBorder="1" applyAlignment="1" applyProtection="1">
      <alignment vertical="center" shrinkToFit="1"/>
      <protection locked="0"/>
    </xf>
    <xf numFmtId="176" fontId="4" fillId="2" borderId="18" xfId="1" applyNumberFormat="1" applyFont="1" applyFill="1" applyBorder="1" applyAlignment="1" applyProtection="1">
      <alignment horizontal="right" vertical="center" shrinkToFit="1"/>
      <protection locked="0"/>
    </xf>
    <xf numFmtId="38" fontId="3" fillId="2" borderId="5" xfId="1" applyFont="1" applyFill="1" applyBorder="1" applyAlignment="1" applyProtection="1">
      <alignment horizontal="right" vertical="center" shrinkToFit="1"/>
      <protection locked="0"/>
    </xf>
    <xf numFmtId="38" fontId="3" fillId="2" borderId="37" xfId="1" applyFont="1" applyFill="1" applyBorder="1" applyAlignment="1" applyProtection="1">
      <alignment horizontal="left" vertical="center" shrinkToFit="1"/>
      <protection locked="0"/>
    </xf>
    <xf numFmtId="38" fontId="3" fillId="2" borderId="23" xfId="1" applyFont="1" applyFill="1" applyBorder="1" applyAlignment="1" applyProtection="1">
      <alignment horizontal="right" vertical="center" shrinkToFit="1"/>
      <protection locked="0"/>
    </xf>
    <xf numFmtId="38" fontId="3" fillId="2" borderId="38" xfId="1" applyFont="1" applyFill="1" applyBorder="1" applyAlignment="1" applyProtection="1">
      <alignment horizontal="left" vertical="center" shrinkToFit="1"/>
      <protection locked="0"/>
    </xf>
    <xf numFmtId="38" fontId="3" fillId="2" borderId="17" xfId="1" applyFont="1" applyFill="1" applyBorder="1" applyAlignment="1" applyProtection="1">
      <alignment horizontal="right" vertical="center" shrinkToFit="1"/>
      <protection locked="0"/>
    </xf>
    <xf numFmtId="38" fontId="3" fillId="2" borderId="39" xfId="1" applyFont="1" applyFill="1" applyBorder="1" applyAlignment="1" applyProtection="1">
      <alignment horizontal="left" vertical="center" shrinkToFit="1"/>
      <protection locked="0"/>
    </xf>
    <xf numFmtId="176" fontId="4" fillId="2" borderId="5" xfId="1" applyNumberFormat="1" applyFont="1" applyFill="1" applyBorder="1" applyAlignment="1" applyProtection="1">
      <alignment horizontal="center" vertical="center" shrinkToFit="1"/>
    </xf>
    <xf numFmtId="176" fontId="4" fillId="2" borderId="6" xfId="1" applyNumberFormat="1" applyFont="1" applyFill="1" applyBorder="1" applyAlignment="1" applyProtection="1">
      <alignment horizontal="center" vertical="center" shrinkToFit="1"/>
    </xf>
    <xf numFmtId="176" fontId="4" fillId="2" borderId="7" xfId="1" applyNumberFormat="1" applyFont="1" applyFill="1" applyBorder="1" applyAlignment="1" applyProtection="1">
      <alignment horizontal="center" vertical="center" shrinkToFit="1"/>
    </xf>
    <xf numFmtId="176" fontId="4" fillId="2" borderId="8" xfId="1" applyNumberFormat="1" applyFont="1" applyFill="1" applyBorder="1" applyAlignment="1" applyProtection="1">
      <alignment horizontal="center" vertical="center" shrinkToFit="1"/>
    </xf>
    <xf numFmtId="176" fontId="4" fillId="2" borderId="9" xfId="1" applyNumberFormat="1" applyFont="1" applyFill="1" applyBorder="1" applyAlignment="1" applyProtection="1">
      <alignment horizontal="center" vertical="center" shrinkToFit="1"/>
    </xf>
    <xf numFmtId="176" fontId="4" fillId="2" borderId="10" xfId="1" applyNumberFormat="1" applyFont="1" applyFill="1" applyBorder="1" applyAlignment="1" applyProtection="1">
      <alignment horizontal="right" vertical="center" shrinkToFit="1"/>
    </xf>
    <xf numFmtId="176" fontId="4" fillId="2" borderId="10" xfId="1" applyNumberFormat="1" applyFont="1" applyFill="1" applyBorder="1" applyAlignment="1" applyProtection="1">
      <alignment horizontal="center" vertical="center" shrinkToFit="1"/>
    </xf>
    <xf numFmtId="176" fontId="4" fillId="2" borderId="11" xfId="1" applyNumberFormat="1" applyFont="1" applyFill="1" applyBorder="1" applyAlignment="1" applyProtection="1">
      <alignment horizontal="center" vertical="center" shrinkToFit="1"/>
    </xf>
    <xf numFmtId="176" fontId="4" fillId="2" borderId="12" xfId="1" applyNumberFormat="1" applyFont="1" applyFill="1" applyBorder="1" applyAlignment="1" applyProtection="1">
      <alignment horizontal="center" vertical="center" shrinkToFit="1"/>
    </xf>
    <xf numFmtId="176" fontId="4" fillId="4" borderId="21" xfId="1" applyNumberFormat="1" applyFont="1" applyFill="1" applyBorder="1" applyAlignment="1" applyProtection="1">
      <alignment horizontal="left" vertical="center" shrinkToFit="1"/>
    </xf>
    <xf numFmtId="176" fontId="4" fillId="4" borderId="22" xfId="1" applyNumberFormat="1" applyFont="1" applyFill="1" applyBorder="1" applyAlignment="1" applyProtection="1">
      <alignment horizontal="right" vertical="center" shrinkToFit="1"/>
    </xf>
    <xf numFmtId="176" fontId="4" fillId="4" borderId="20" xfId="1" applyNumberFormat="1" applyFont="1" applyFill="1" applyBorder="1" applyAlignment="1" applyProtection="1">
      <alignment horizontal="left" vertical="center" shrinkToFit="1"/>
    </xf>
    <xf numFmtId="176" fontId="4" fillId="4" borderId="24" xfId="1" applyNumberFormat="1" applyFont="1" applyFill="1" applyBorder="1" applyAlignment="1" applyProtection="1">
      <alignment vertical="center" shrinkToFit="1"/>
      <protection locked="0"/>
    </xf>
    <xf numFmtId="176" fontId="4" fillId="4" borderId="23" xfId="1" applyNumberFormat="1" applyFont="1" applyFill="1" applyBorder="1" applyAlignment="1" applyProtection="1">
      <alignment horizontal="right" vertical="center" shrinkToFit="1"/>
      <protection locked="0"/>
    </xf>
    <xf numFmtId="176" fontId="4" fillId="4" borderId="47" xfId="1" applyNumberFormat="1" applyFont="1" applyFill="1" applyBorder="1" applyAlignment="1" applyProtection="1">
      <alignment horizontal="left" vertical="center" shrinkToFit="1"/>
      <protection locked="0"/>
    </xf>
    <xf numFmtId="176" fontId="4" fillId="2" borderId="27" xfId="0" applyNumberFormat="1" applyFont="1" applyFill="1" applyBorder="1" applyAlignment="1" applyProtection="1">
      <alignment horizontal="center" vertical="center"/>
    </xf>
    <xf numFmtId="176" fontId="4" fillId="2" borderId="28" xfId="0" applyNumberFormat="1" applyFont="1" applyFill="1" applyBorder="1" applyAlignment="1" applyProtection="1">
      <alignment horizontal="center" vertical="center"/>
    </xf>
    <xf numFmtId="176" fontId="4" fillId="2" borderId="48" xfId="0" applyNumberFormat="1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 shrinkToFit="1"/>
    </xf>
    <xf numFmtId="0" fontId="4" fillId="2" borderId="28" xfId="0" applyFont="1" applyFill="1" applyBorder="1" applyAlignment="1" applyProtection="1">
      <alignment horizontal="center" vertical="center" shrinkToFit="1"/>
    </xf>
    <xf numFmtId="0" fontId="4" fillId="2" borderId="48" xfId="0" applyFont="1" applyFill="1" applyBorder="1" applyAlignment="1" applyProtection="1">
      <alignment horizontal="center" vertical="center" shrinkToFit="1"/>
    </xf>
    <xf numFmtId="38" fontId="4" fillId="2" borderId="25" xfId="1" applyFont="1" applyFill="1" applyBorder="1" applyAlignment="1" applyProtection="1">
      <alignment horizontal="center" vertical="center" shrinkToFit="1"/>
    </xf>
    <xf numFmtId="38" fontId="4" fillId="2" borderId="35" xfId="1" applyFont="1" applyFill="1" applyBorder="1" applyAlignment="1" applyProtection="1">
      <alignment horizontal="center" vertical="center" shrinkToFit="1"/>
    </xf>
    <xf numFmtId="38" fontId="4" fillId="2" borderId="24" xfId="1" applyFont="1" applyFill="1" applyBorder="1" applyAlignment="1" applyProtection="1">
      <alignment horizontal="right" vertical="center" shrinkToFit="1"/>
    </xf>
    <xf numFmtId="38" fontId="4" fillId="2" borderId="4" xfId="1" applyFont="1" applyFill="1" applyBorder="1" applyAlignment="1" applyProtection="1">
      <alignment horizontal="right" vertical="center" shrinkToFit="1"/>
    </xf>
    <xf numFmtId="38" fontId="4" fillId="2" borderId="26" xfId="1" applyFont="1" applyFill="1" applyBorder="1" applyAlignment="1" applyProtection="1">
      <alignment horizontal="center" vertical="center" shrinkToFit="1"/>
    </xf>
    <xf numFmtId="38" fontId="4" fillId="2" borderId="36" xfId="1" applyFont="1" applyFill="1" applyBorder="1" applyAlignment="1" applyProtection="1">
      <alignment horizontal="center" vertical="center" shrinkToFit="1"/>
    </xf>
    <xf numFmtId="176" fontId="4" fillId="4" borderId="25" xfId="1" applyNumberFormat="1" applyFont="1" applyFill="1" applyBorder="1" applyAlignment="1" applyProtection="1">
      <alignment horizontal="center" vertical="center" shrinkToFit="1"/>
    </xf>
    <xf numFmtId="176" fontId="4" fillId="4" borderId="35" xfId="1" applyNumberFormat="1" applyFont="1" applyFill="1" applyBorder="1" applyAlignment="1" applyProtection="1">
      <alignment horizontal="center" vertical="center" shrinkToFit="1"/>
    </xf>
    <xf numFmtId="38" fontId="4" fillId="2" borderId="24" xfId="1" applyFont="1" applyFill="1" applyBorder="1" applyAlignment="1" applyProtection="1">
      <alignment horizontal="center" vertical="center" shrinkToFit="1"/>
    </xf>
    <xf numFmtId="38" fontId="4" fillId="2" borderId="4" xfId="1" applyFont="1" applyFill="1" applyBorder="1" applyAlignment="1" applyProtection="1">
      <alignment horizontal="center" vertical="center" shrinkToFit="1"/>
    </xf>
    <xf numFmtId="176" fontId="4" fillId="4" borderId="24" xfId="1" applyNumberFormat="1" applyFont="1" applyFill="1" applyBorder="1" applyAlignment="1" applyProtection="1">
      <alignment horizontal="right" vertical="center" shrinkToFit="1"/>
    </xf>
    <xf numFmtId="176" fontId="4" fillId="4" borderId="4" xfId="1" applyNumberFormat="1" applyFont="1" applyFill="1" applyBorder="1" applyAlignment="1" applyProtection="1">
      <alignment horizontal="right" vertical="center" shrinkToFit="1"/>
    </xf>
    <xf numFmtId="176" fontId="4" fillId="4" borderId="47" xfId="1" applyNumberFormat="1" applyFont="1" applyFill="1" applyBorder="1" applyAlignment="1" applyProtection="1">
      <alignment horizontal="center" vertical="center" shrinkToFit="1"/>
    </xf>
    <xf numFmtId="176" fontId="4" fillId="4" borderId="50" xfId="1" applyNumberFormat="1" applyFont="1" applyFill="1" applyBorder="1" applyAlignment="1" applyProtection="1">
      <alignment horizontal="center" vertical="center" shrinkToFit="1"/>
    </xf>
    <xf numFmtId="38" fontId="4" fillId="2" borderId="14" xfId="1" applyFont="1" applyFill="1" applyBorder="1" applyAlignment="1" applyProtection="1">
      <alignment horizontal="right" vertical="center" shrinkToFit="1"/>
    </xf>
    <xf numFmtId="38" fontId="4" fillId="2" borderId="18" xfId="1" applyFont="1" applyFill="1" applyBorder="1" applyAlignment="1" applyProtection="1">
      <alignment horizontal="right" vertical="center" shrinkToFit="1"/>
    </xf>
    <xf numFmtId="176" fontId="4" fillId="4" borderId="14" xfId="1" applyNumberFormat="1" applyFont="1" applyFill="1" applyBorder="1" applyAlignment="1" applyProtection="1">
      <alignment horizontal="right" vertical="center" shrinkToFit="1"/>
    </xf>
    <xf numFmtId="176" fontId="4" fillId="4" borderId="18" xfId="1" applyNumberFormat="1" applyFont="1" applyFill="1" applyBorder="1" applyAlignment="1" applyProtection="1">
      <alignment horizontal="right" vertical="center" shrinkToFit="1"/>
    </xf>
    <xf numFmtId="0" fontId="3" fillId="2" borderId="13" xfId="0" applyFont="1" applyFill="1" applyBorder="1" applyAlignment="1" applyProtection="1">
      <alignment horizontal="center" vertical="distributed" textRotation="255"/>
    </xf>
    <xf numFmtId="0" fontId="3" fillId="2" borderId="45" xfId="0" applyFont="1" applyFill="1" applyBorder="1" applyAlignment="1" applyProtection="1">
      <alignment horizontal="center" vertical="distributed" textRotation="255"/>
    </xf>
    <xf numFmtId="0" fontId="3" fillId="2" borderId="2" xfId="0" applyFont="1" applyFill="1" applyBorder="1" applyAlignment="1" applyProtection="1">
      <alignment horizontal="center" vertical="distributed" textRotation="255"/>
    </xf>
    <xf numFmtId="0" fontId="3" fillId="2" borderId="3" xfId="0" applyFont="1" applyFill="1" applyBorder="1" applyAlignment="1" applyProtection="1">
      <alignment horizontal="center" vertical="distributed" textRotation="255"/>
    </xf>
    <xf numFmtId="0" fontId="3" fillId="2" borderId="1" xfId="0" applyFont="1" applyFill="1" applyBorder="1" applyAlignment="1" applyProtection="1">
      <alignment horizontal="center" vertical="distributed" textRotation="255"/>
    </xf>
    <xf numFmtId="0" fontId="3" fillId="2" borderId="4" xfId="0" applyFont="1" applyFill="1" applyBorder="1" applyAlignment="1" applyProtection="1">
      <alignment horizontal="center" vertical="distributed" textRotation="255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48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distributed" vertical="center"/>
    </xf>
    <xf numFmtId="0" fontId="3" fillId="2" borderId="52" xfId="0" applyFont="1" applyFill="1" applyBorder="1" applyAlignment="1" applyProtection="1">
      <alignment horizontal="distributed" vertical="center"/>
    </xf>
    <xf numFmtId="0" fontId="3" fillId="2" borderId="53" xfId="0" applyFont="1" applyFill="1" applyBorder="1" applyAlignment="1" applyProtection="1">
      <alignment horizontal="distributed" vertical="center"/>
    </xf>
    <xf numFmtId="0" fontId="3" fillId="2" borderId="18" xfId="0" applyFont="1" applyFill="1" applyBorder="1" applyAlignment="1" applyProtection="1">
      <alignment horizontal="distributed" vertical="center"/>
    </xf>
    <xf numFmtId="0" fontId="3" fillId="2" borderId="32" xfId="0" applyFont="1" applyFill="1" applyBorder="1" applyAlignment="1" applyProtection="1">
      <alignment horizontal="distributed" vertical="center"/>
    </xf>
    <xf numFmtId="38" fontId="4" fillId="2" borderId="23" xfId="1" applyFont="1" applyFill="1" applyBorder="1" applyAlignment="1" applyProtection="1">
      <alignment horizontal="center" vertical="center" shrinkToFit="1"/>
    </xf>
    <xf numFmtId="38" fontId="4" fillId="2" borderId="1" xfId="1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 applyProtection="1">
      <alignment horizontal="distributed" vertical="center"/>
    </xf>
    <xf numFmtId="0" fontId="3" fillId="2" borderId="34" xfId="0" applyFont="1" applyFill="1" applyBorder="1" applyAlignment="1" applyProtection="1">
      <alignment horizontal="distributed" vertical="center"/>
    </xf>
    <xf numFmtId="0" fontId="3" fillId="2" borderId="63" xfId="0" applyFont="1" applyFill="1" applyBorder="1" applyAlignment="1" applyProtection="1">
      <alignment horizontal="distributed" vertical="center"/>
    </xf>
    <xf numFmtId="0" fontId="3" fillId="2" borderId="64" xfId="0" applyFont="1" applyFill="1" applyBorder="1" applyAlignment="1" applyProtection="1">
      <alignment horizontal="distributed" vertical="center"/>
    </xf>
    <xf numFmtId="0" fontId="3" fillId="2" borderId="57" xfId="0" applyFont="1" applyFill="1" applyBorder="1" applyAlignment="1" applyProtection="1">
      <alignment horizontal="distributed" vertical="center"/>
    </xf>
    <xf numFmtId="0" fontId="3" fillId="2" borderId="58" xfId="0" applyFont="1" applyFill="1" applyBorder="1" applyAlignment="1" applyProtection="1">
      <alignment horizontal="distributed" vertical="center"/>
    </xf>
    <xf numFmtId="0" fontId="4" fillId="2" borderId="27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distributed" vertical="center"/>
    </xf>
    <xf numFmtId="0" fontId="3" fillId="2" borderId="16" xfId="0" applyFont="1" applyFill="1" applyBorder="1" applyAlignment="1" applyProtection="1">
      <alignment horizontal="distributed" vertical="center"/>
    </xf>
    <xf numFmtId="0" fontId="3" fillId="2" borderId="15" xfId="0" applyFont="1" applyFill="1" applyBorder="1" applyAlignment="1" applyProtection="1">
      <alignment horizontal="distributed" vertical="center"/>
    </xf>
    <xf numFmtId="0" fontId="3" fillId="2" borderId="45" xfId="0" applyFont="1" applyFill="1" applyBorder="1" applyAlignment="1" applyProtection="1">
      <alignment horizontal="distributed" vertical="center"/>
    </xf>
    <xf numFmtId="0" fontId="3" fillId="2" borderId="19" xfId="0" applyFont="1" applyFill="1" applyBorder="1" applyAlignment="1" applyProtection="1">
      <alignment horizontal="distributed" vertical="center"/>
    </xf>
    <xf numFmtId="0" fontId="3" fillId="2" borderId="49" xfId="0" applyFont="1" applyFill="1" applyBorder="1" applyAlignment="1" applyProtection="1">
      <alignment horizontal="distributed" vertical="center"/>
    </xf>
    <xf numFmtId="0" fontId="5" fillId="2" borderId="27" xfId="0" applyFont="1" applyFill="1" applyBorder="1" applyAlignment="1" applyProtection="1">
      <alignment horizontal="left" vertical="center"/>
    </xf>
    <xf numFmtId="0" fontId="5" fillId="2" borderId="28" xfId="0" applyFont="1" applyFill="1" applyBorder="1" applyAlignment="1" applyProtection="1">
      <alignment horizontal="left" vertical="center"/>
    </xf>
    <xf numFmtId="0" fontId="5" fillId="2" borderId="48" xfId="0" applyFont="1" applyFill="1" applyBorder="1" applyAlignment="1" applyProtection="1">
      <alignment horizontal="left" vertical="center"/>
    </xf>
    <xf numFmtId="0" fontId="3" fillId="2" borderId="61" xfId="0" applyFont="1" applyFill="1" applyBorder="1" applyAlignment="1" applyProtection="1">
      <alignment horizontal="center" vertical="center" textRotation="255"/>
    </xf>
    <xf numFmtId="0" fontId="3" fillId="2" borderId="62" xfId="0" applyFont="1" applyFill="1" applyBorder="1" applyAlignment="1" applyProtection="1">
      <alignment horizontal="center" vertical="center" textRotation="255"/>
    </xf>
    <xf numFmtId="0" fontId="3" fillId="2" borderId="21" xfId="0" applyFont="1" applyFill="1" applyBorder="1" applyAlignment="1" applyProtection="1">
      <alignment horizontal="distributed" vertical="center"/>
    </xf>
    <xf numFmtId="0" fontId="3" fillId="2" borderId="22" xfId="0" applyFont="1" applyFill="1" applyBorder="1" applyAlignment="1" applyProtection="1">
      <alignment horizontal="distributed" vertical="center"/>
    </xf>
    <xf numFmtId="0" fontId="3" fillId="2" borderId="46" xfId="0" applyFont="1" applyFill="1" applyBorder="1" applyAlignment="1" applyProtection="1">
      <alignment horizontal="distributed" vertical="center"/>
    </xf>
    <xf numFmtId="0" fontId="3" fillId="2" borderId="25" xfId="0" applyFont="1" applyFill="1" applyBorder="1" applyAlignment="1" applyProtection="1">
      <alignment horizontal="distributed" vertical="center"/>
    </xf>
    <xf numFmtId="0" fontId="3" fillId="2" borderId="59" xfId="0" applyFont="1" applyFill="1" applyBorder="1" applyAlignment="1" applyProtection="1">
      <alignment horizontal="distributed" vertical="center"/>
    </xf>
    <xf numFmtId="0" fontId="3" fillId="2" borderId="60" xfId="0" applyFont="1" applyFill="1" applyBorder="1" applyAlignment="1" applyProtection="1">
      <alignment horizontal="distributed" vertical="center"/>
    </xf>
    <xf numFmtId="0" fontId="5" fillId="2" borderId="23" xfId="0" applyFont="1" applyFill="1" applyBorder="1" applyAlignment="1" applyProtection="1">
      <alignment horizontal="left" vertical="center"/>
    </xf>
    <xf numFmtId="0" fontId="3" fillId="2" borderId="24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distributed" vertical="distributed"/>
    </xf>
    <xf numFmtId="0" fontId="3" fillId="2" borderId="24" xfId="0" applyFont="1" applyFill="1" applyBorder="1" applyAlignment="1" applyProtection="1">
      <alignment horizontal="distributed" vertical="distributed"/>
    </xf>
    <xf numFmtId="0" fontId="3" fillId="2" borderId="47" xfId="0" applyFont="1" applyFill="1" applyBorder="1" applyAlignment="1" applyProtection="1">
      <alignment horizontal="distributed" vertical="distributed"/>
    </xf>
    <xf numFmtId="0" fontId="3" fillId="2" borderId="35" xfId="0" applyFont="1" applyFill="1" applyBorder="1" applyAlignment="1" applyProtection="1">
      <alignment horizontal="distributed" vertical="distributed"/>
    </xf>
    <xf numFmtId="0" fontId="3" fillId="2" borderId="4" xfId="0" applyFont="1" applyFill="1" applyBorder="1" applyAlignment="1" applyProtection="1">
      <alignment horizontal="distributed" vertical="distributed"/>
    </xf>
    <xf numFmtId="0" fontId="3" fillId="2" borderId="50" xfId="0" applyFont="1" applyFill="1" applyBorder="1" applyAlignment="1" applyProtection="1">
      <alignment horizontal="distributed" vertical="distributed"/>
    </xf>
    <xf numFmtId="0" fontId="4" fillId="2" borderId="54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66" xfId="0" applyFont="1" applyFill="1" applyBorder="1" applyAlignment="1" applyProtection="1">
      <alignment horizontal="center" vertical="center"/>
    </xf>
    <xf numFmtId="0" fontId="4" fillId="2" borderId="61" xfId="0" applyFont="1" applyFill="1" applyBorder="1" applyAlignment="1" applyProtection="1">
      <alignment horizontal="center" vertical="center"/>
    </xf>
    <xf numFmtId="177" fontId="4" fillId="2" borderId="45" xfId="0" applyNumberFormat="1" applyFont="1" applyFill="1" applyBorder="1" applyAlignment="1" applyProtection="1">
      <alignment horizontal="center" vertical="center"/>
    </xf>
    <xf numFmtId="177" fontId="4" fillId="2" borderId="54" xfId="0" applyNumberFormat="1" applyFont="1" applyFill="1" applyBorder="1" applyAlignment="1" applyProtection="1">
      <alignment horizontal="center" vertical="center"/>
    </xf>
    <xf numFmtId="0" fontId="4" fillId="2" borderId="48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4" fillId="2" borderId="51" xfId="0" applyFont="1" applyFill="1" applyBorder="1" applyAlignment="1" applyProtection="1">
      <alignment horizontal="center" vertical="center"/>
    </xf>
    <xf numFmtId="178" fontId="4" fillId="2" borderId="27" xfId="0" applyNumberFormat="1" applyFont="1" applyFill="1" applyBorder="1" applyAlignment="1" applyProtection="1">
      <alignment horizontal="center" vertical="center"/>
    </xf>
    <xf numFmtId="178" fontId="4" fillId="2" borderId="28" xfId="0" applyNumberFormat="1" applyFont="1" applyFill="1" applyBorder="1" applyAlignment="1" applyProtection="1">
      <alignment horizontal="center" vertical="center"/>
    </xf>
    <xf numFmtId="178" fontId="4" fillId="2" borderId="48" xfId="0" applyNumberFormat="1" applyFont="1" applyFill="1" applyBorder="1" applyAlignment="1" applyProtection="1">
      <alignment horizontal="center" vertical="center"/>
    </xf>
    <xf numFmtId="177" fontId="4" fillId="2" borderId="29" xfId="0" applyNumberFormat="1" applyFont="1" applyFill="1" applyBorder="1" applyAlignment="1" applyProtection="1">
      <alignment horizontal="center" vertical="center"/>
    </xf>
    <xf numFmtId="177" fontId="4" fillId="2" borderId="28" xfId="0" applyNumberFormat="1" applyFont="1" applyFill="1" applyBorder="1" applyAlignment="1" applyProtection="1">
      <alignment horizontal="center" vertical="center"/>
    </xf>
    <xf numFmtId="177" fontId="4" fillId="2" borderId="48" xfId="0" applyNumberFormat="1" applyFont="1" applyFill="1" applyBorder="1" applyAlignment="1" applyProtection="1">
      <alignment horizontal="center" vertical="center"/>
    </xf>
    <xf numFmtId="0" fontId="5" fillId="2" borderId="47" xfId="0" applyFont="1" applyFill="1" applyBorder="1" applyAlignment="1" applyProtection="1">
      <alignment horizontal="left" vertical="center"/>
    </xf>
    <xf numFmtId="0" fontId="3" fillId="2" borderId="64" xfId="0" applyFont="1" applyFill="1" applyBorder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center" vertical="center" textRotation="255"/>
    </xf>
    <xf numFmtId="0" fontId="3" fillId="2" borderId="17" xfId="0" applyFont="1" applyFill="1" applyBorder="1" applyAlignment="1" applyProtection="1">
      <alignment horizontal="center" vertical="center" textRotation="255"/>
    </xf>
    <xf numFmtId="0" fontId="3" fillId="2" borderId="23" xfId="0" applyFont="1" applyFill="1" applyBorder="1" applyAlignment="1" applyProtection="1">
      <alignment horizontal="center" vertical="center" textRotation="255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45" xfId="0" applyFont="1" applyFill="1" applyBorder="1" applyAlignment="1" applyProtection="1">
      <alignment horizontal="left" vertical="center"/>
    </xf>
    <xf numFmtId="0" fontId="5" fillId="2" borderId="51" xfId="0" applyFont="1" applyFill="1" applyBorder="1" applyAlignment="1" applyProtection="1">
      <alignment horizontal="left" vertical="center"/>
    </xf>
    <xf numFmtId="0" fontId="5" fillId="2" borderId="64" xfId="0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horizontal="left" vertical="distributed"/>
    </xf>
    <xf numFmtId="0" fontId="5" fillId="2" borderId="44" xfId="0" applyFont="1" applyFill="1" applyBorder="1" applyAlignment="1" applyProtection="1">
      <alignment horizontal="left" vertical="distributed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43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44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4" fillId="2" borderId="51" xfId="0" applyFont="1" applyFill="1" applyBorder="1" applyAlignment="1" applyProtection="1">
      <alignment horizontal="center" vertical="center" shrinkToFit="1"/>
    </xf>
    <xf numFmtId="0" fontId="3" fillId="2" borderId="13" xfId="0" applyFont="1" applyFill="1" applyBorder="1" applyAlignment="1" applyProtection="1">
      <alignment horizontal="center" vertical="center" textRotation="255"/>
    </xf>
    <xf numFmtId="0" fontId="3" fillId="2" borderId="2" xfId="0" applyFont="1" applyFill="1" applyBorder="1" applyAlignment="1" applyProtection="1">
      <alignment horizontal="center" vertical="center" textRotation="255"/>
    </xf>
    <xf numFmtId="0" fontId="3" fillId="2" borderId="1" xfId="0" applyFont="1" applyFill="1" applyBorder="1" applyAlignment="1" applyProtection="1">
      <alignment horizontal="center" vertical="center" textRotation="255"/>
    </xf>
    <xf numFmtId="0" fontId="5" fillId="2" borderId="50" xfId="0" applyFont="1" applyFill="1" applyBorder="1" applyAlignment="1" applyProtection="1">
      <alignment horizontal="left" vertical="center"/>
    </xf>
    <xf numFmtId="0" fontId="3" fillId="2" borderId="65" xfId="0" applyFont="1" applyFill="1" applyBorder="1" applyAlignment="1" applyProtection="1">
      <alignment horizontal="left" vertical="center"/>
    </xf>
    <xf numFmtId="0" fontId="5" fillId="2" borderId="44" xfId="0" applyFont="1" applyFill="1" applyBorder="1" applyAlignment="1" applyProtection="1">
      <alignment horizontal="left" vertical="center"/>
    </xf>
    <xf numFmtId="0" fontId="3" fillId="2" borderId="60" xfId="0" applyFont="1" applyFill="1" applyBorder="1" applyAlignment="1" applyProtection="1">
      <alignment horizontal="left" vertical="center"/>
    </xf>
    <xf numFmtId="0" fontId="3" fillId="6" borderId="13" xfId="0" applyFont="1" applyFill="1" applyBorder="1" applyAlignment="1" applyProtection="1">
      <alignment horizontal="center" vertical="center" textRotation="255"/>
    </xf>
    <xf numFmtId="0" fontId="3" fillId="6" borderId="2" xfId="0" applyFont="1" applyFill="1" applyBorder="1" applyAlignment="1" applyProtection="1">
      <alignment horizontal="center" vertical="center" textRotation="255"/>
    </xf>
    <xf numFmtId="0" fontId="3" fillId="6" borderId="1" xfId="0" applyFont="1" applyFill="1" applyBorder="1" applyAlignment="1" applyProtection="1">
      <alignment horizontal="center" vertical="center" textRotation="255"/>
    </xf>
    <xf numFmtId="0" fontId="5" fillId="2" borderId="24" xfId="0" applyFont="1" applyFill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distributed" vertical="center"/>
    </xf>
    <xf numFmtId="0" fontId="3" fillId="2" borderId="6" xfId="0" applyFont="1" applyFill="1" applyBorder="1" applyAlignment="1" applyProtection="1">
      <alignment horizontal="distributed" vertical="center"/>
    </xf>
    <xf numFmtId="0" fontId="3" fillId="2" borderId="8" xfId="0" applyFont="1" applyFill="1" applyBorder="1" applyAlignment="1" applyProtection="1">
      <alignment horizontal="distributed" vertical="center"/>
    </xf>
    <xf numFmtId="0" fontId="3" fillId="2" borderId="20" xfId="0" applyFont="1" applyFill="1" applyBorder="1" applyAlignment="1" applyProtection="1">
      <alignment horizontal="distributed" vertical="center"/>
    </xf>
    <xf numFmtId="0" fontId="3" fillId="2" borderId="43" xfId="0" applyFont="1" applyFill="1" applyBorder="1" applyAlignment="1" applyProtection="1">
      <alignment horizontal="distributed" vertical="center"/>
    </xf>
    <xf numFmtId="0" fontId="4" fillId="2" borderId="54" xfId="0" applyFont="1" applyFill="1" applyBorder="1" applyAlignment="1">
      <alignment horizontal="center" vertical="distributed" textRotation="255"/>
    </xf>
    <xf numFmtId="0" fontId="4" fillId="2" borderId="55" xfId="0" applyFont="1" applyFill="1" applyBorder="1" applyAlignment="1">
      <alignment horizontal="center" vertical="distributed" textRotation="255"/>
    </xf>
    <xf numFmtId="0" fontId="4" fillId="2" borderId="54" xfId="0" applyFont="1" applyFill="1" applyBorder="1" applyAlignment="1">
      <alignment horizontal="center" vertical="center" textRotation="255"/>
    </xf>
    <xf numFmtId="0" fontId="11" fillId="0" borderId="55" xfId="0" applyFont="1" applyBorder="1">
      <alignment vertical="center"/>
    </xf>
    <xf numFmtId="0" fontId="8" fillId="2" borderId="7" xfId="0" applyFont="1" applyFill="1" applyBorder="1" applyAlignment="1" applyProtection="1">
      <alignment horizontal="distributed" vertical="center"/>
    </xf>
    <xf numFmtId="0" fontId="8" fillId="2" borderId="6" xfId="0" applyFont="1" applyFill="1" applyBorder="1" applyAlignment="1" applyProtection="1">
      <alignment horizontal="distributed" vertical="center"/>
    </xf>
    <xf numFmtId="0" fontId="8" fillId="2" borderId="43" xfId="0" applyFont="1" applyFill="1" applyBorder="1" applyAlignment="1" applyProtection="1">
      <alignment horizontal="distributed" vertical="center"/>
    </xf>
    <xf numFmtId="0" fontId="8" fillId="2" borderId="22" xfId="0" applyFont="1" applyFill="1" applyBorder="1" applyAlignment="1" applyProtection="1">
      <alignment horizontal="distributed" vertical="center"/>
    </xf>
    <xf numFmtId="0" fontId="8" fillId="2" borderId="21" xfId="0" applyFont="1" applyFill="1" applyBorder="1" applyAlignment="1" applyProtection="1">
      <alignment horizontal="distributed" vertical="center"/>
    </xf>
    <xf numFmtId="0" fontId="8" fillId="2" borderId="46" xfId="0" applyFont="1" applyFill="1" applyBorder="1" applyAlignment="1" applyProtection="1">
      <alignment horizontal="distributed" vertical="center"/>
    </xf>
    <xf numFmtId="0" fontId="3" fillId="2" borderId="22" xfId="0" applyFont="1" applyFill="1" applyBorder="1" applyAlignment="1" applyProtection="1">
      <alignment horizontal="distributed" vertical="center" wrapText="1"/>
    </xf>
    <xf numFmtId="0" fontId="3" fillId="2" borderId="21" xfId="0" applyFont="1" applyFill="1" applyBorder="1" applyAlignment="1" applyProtection="1">
      <alignment horizontal="distributed" vertical="center" wrapText="1"/>
    </xf>
    <xf numFmtId="0" fontId="3" fillId="2" borderId="46" xfId="0" applyFont="1" applyFill="1" applyBorder="1" applyAlignment="1" applyProtection="1">
      <alignment horizontal="distributed" vertical="center" wrapText="1"/>
    </xf>
    <xf numFmtId="0" fontId="3" fillId="2" borderId="56" xfId="0" applyFont="1" applyFill="1" applyBorder="1" applyAlignment="1" applyProtection="1">
      <alignment horizontal="distributed" vertical="center"/>
    </xf>
    <xf numFmtId="0" fontId="3" fillId="2" borderId="52" xfId="0" applyFont="1" applyFill="1" applyBorder="1" applyAlignment="1">
      <alignment horizontal="distributed" vertical="center"/>
    </xf>
    <xf numFmtId="0" fontId="3" fillId="2" borderId="53" xfId="0" applyFont="1" applyFill="1" applyBorder="1" applyAlignment="1">
      <alignment horizontal="distributed" vertical="center"/>
    </xf>
    <xf numFmtId="178" fontId="4" fillId="2" borderId="15" xfId="0" applyNumberFormat="1" applyFont="1" applyFill="1" applyBorder="1" applyAlignment="1" applyProtection="1">
      <alignment horizontal="center" vertical="center"/>
      <protection locked="0"/>
    </xf>
    <xf numFmtId="178" fontId="4" fillId="2" borderId="14" xfId="0" applyNumberFormat="1" applyFont="1" applyFill="1" applyBorder="1" applyAlignment="1" applyProtection="1">
      <alignment horizontal="center" vertical="center"/>
      <protection locked="0"/>
    </xf>
    <xf numFmtId="178" fontId="4" fillId="2" borderId="16" xfId="0" applyNumberFormat="1" applyFont="1" applyFill="1" applyBorder="1" applyAlignment="1" applyProtection="1">
      <alignment horizontal="center" vertical="center"/>
      <protection locked="0"/>
    </xf>
    <xf numFmtId="178" fontId="4" fillId="2" borderId="35" xfId="0" applyNumberFormat="1" applyFont="1" applyFill="1" applyBorder="1" applyAlignment="1" applyProtection="1">
      <alignment horizontal="center" vertical="center"/>
      <protection locked="0"/>
    </xf>
    <xf numFmtId="178" fontId="4" fillId="2" borderId="4" xfId="0" applyNumberFormat="1" applyFont="1" applyFill="1" applyBorder="1" applyAlignment="1" applyProtection="1">
      <alignment horizontal="center" vertical="center"/>
      <protection locked="0"/>
    </xf>
    <xf numFmtId="178" fontId="4" fillId="2" borderId="36" xfId="0" applyNumberFormat="1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>
      <alignment horizontal="distributed" vertical="center"/>
    </xf>
    <xf numFmtId="0" fontId="3" fillId="2" borderId="24" xfId="0" applyFont="1" applyFill="1" applyBorder="1" applyAlignment="1">
      <alignment horizontal="distributed" vertical="center"/>
    </xf>
    <xf numFmtId="0" fontId="4" fillId="2" borderId="51" xfId="0" applyFont="1" applyFill="1" applyBorder="1" applyAlignment="1" applyProtection="1">
      <alignment horizontal="center" vertical="center" shrinkToFit="1"/>
      <protection locked="0"/>
    </xf>
    <xf numFmtId="0" fontId="3" fillId="2" borderId="22" xfId="0" applyFont="1" applyFill="1" applyBorder="1" applyAlignment="1">
      <alignment horizontal="distributed" vertical="center"/>
    </xf>
    <xf numFmtId="0" fontId="3" fillId="2" borderId="21" xfId="0" applyFont="1" applyFill="1" applyBorder="1" applyAlignment="1">
      <alignment horizontal="distributed" vertical="center"/>
    </xf>
    <xf numFmtId="0" fontId="3" fillId="2" borderId="46" xfId="0" applyFont="1" applyFill="1" applyBorder="1" applyAlignment="1">
      <alignment horizontal="distributed" vertical="center"/>
    </xf>
    <xf numFmtId="0" fontId="5" fillId="2" borderId="51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3" fillId="2" borderId="57" xfId="0" applyFont="1" applyFill="1" applyBorder="1" applyAlignment="1">
      <alignment horizontal="distributed" vertical="center"/>
    </xf>
    <xf numFmtId="0" fontId="3" fillId="2" borderId="58" xfId="0" applyFont="1" applyFill="1" applyBorder="1" applyAlignment="1">
      <alignment horizontal="distributed" vertical="center"/>
    </xf>
    <xf numFmtId="0" fontId="3" fillId="2" borderId="59" xfId="0" applyFont="1" applyFill="1" applyBorder="1" applyAlignment="1">
      <alignment horizontal="distributed" vertical="center"/>
    </xf>
    <xf numFmtId="0" fontId="3" fillId="2" borderId="60" xfId="0" applyFont="1" applyFill="1" applyBorder="1" applyAlignment="1">
      <alignment horizontal="distributed" vertical="center"/>
    </xf>
    <xf numFmtId="0" fontId="3" fillId="2" borderId="20" xfId="0" applyFont="1" applyFill="1" applyBorder="1" applyAlignment="1">
      <alignment horizontal="distributed" vertical="center"/>
    </xf>
    <xf numFmtId="0" fontId="3" fillId="2" borderId="61" xfId="0" applyFont="1" applyFill="1" applyBorder="1" applyAlignment="1">
      <alignment horizontal="center" vertical="center" textRotation="255"/>
    </xf>
    <xf numFmtId="0" fontId="3" fillId="2" borderId="62" xfId="0" applyFont="1" applyFill="1" applyBorder="1" applyAlignment="1">
      <alignment horizontal="center" vertical="center" textRotation="255"/>
    </xf>
    <xf numFmtId="0" fontId="5" fillId="2" borderId="28" xfId="0" applyFont="1" applyFill="1" applyBorder="1" applyAlignment="1">
      <alignment horizontal="left" vertical="center"/>
    </xf>
    <xf numFmtId="0" fontId="5" fillId="2" borderId="48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distributed" vertical="center"/>
    </xf>
    <xf numFmtId="0" fontId="8" fillId="2" borderId="6" xfId="0" applyFont="1" applyFill="1" applyBorder="1" applyAlignment="1">
      <alignment horizontal="distributed" vertical="center"/>
    </xf>
    <xf numFmtId="0" fontId="8" fillId="2" borderId="43" xfId="0" applyFont="1" applyFill="1" applyBorder="1" applyAlignment="1">
      <alignment horizontal="distributed" vertical="center"/>
    </xf>
    <xf numFmtId="0" fontId="3" fillId="2" borderId="63" xfId="0" applyFont="1" applyFill="1" applyBorder="1" applyAlignment="1">
      <alignment horizontal="distributed" vertical="center"/>
    </xf>
    <xf numFmtId="0" fontId="3" fillId="2" borderId="64" xfId="0" applyFont="1" applyFill="1" applyBorder="1" applyAlignment="1">
      <alignment horizontal="distributed" vertical="center"/>
    </xf>
    <xf numFmtId="0" fontId="5" fillId="2" borderId="47" xfId="0" applyFont="1" applyFill="1" applyBorder="1" applyAlignment="1">
      <alignment horizontal="left" vertical="center"/>
    </xf>
    <xf numFmtId="0" fontId="5" fillId="2" borderId="64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distributed" vertical="center"/>
    </xf>
    <xf numFmtId="0" fontId="3" fillId="2" borderId="6" xfId="0" applyFont="1" applyFill="1" applyBorder="1" applyAlignment="1">
      <alignment horizontal="distributed" vertical="center"/>
    </xf>
    <xf numFmtId="0" fontId="3" fillId="2" borderId="43" xfId="0" applyFont="1" applyFill="1" applyBorder="1" applyAlignment="1">
      <alignment horizontal="distributed" vertical="center"/>
    </xf>
    <xf numFmtId="0" fontId="8" fillId="2" borderId="22" xfId="0" applyFont="1" applyFill="1" applyBorder="1" applyAlignment="1">
      <alignment horizontal="distributed" vertical="center"/>
    </xf>
    <xf numFmtId="0" fontId="8" fillId="2" borderId="21" xfId="0" applyFont="1" applyFill="1" applyBorder="1" applyAlignment="1">
      <alignment horizontal="distributed" vertical="center"/>
    </xf>
    <xf numFmtId="0" fontId="8" fillId="2" borderId="46" xfId="0" applyFont="1" applyFill="1" applyBorder="1" applyAlignment="1">
      <alignment horizontal="distributed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distributed" vertical="center" wrapText="1"/>
    </xf>
    <xf numFmtId="0" fontId="3" fillId="2" borderId="21" xfId="0" applyFont="1" applyFill="1" applyBorder="1" applyAlignment="1">
      <alignment horizontal="distributed" vertical="center" wrapText="1"/>
    </xf>
    <xf numFmtId="0" fontId="3" fillId="2" borderId="46" xfId="0" applyFont="1" applyFill="1" applyBorder="1" applyAlignment="1">
      <alignment horizontal="distributed" vertical="center" wrapText="1"/>
    </xf>
    <xf numFmtId="0" fontId="5" fillId="2" borderId="10" xfId="0" applyFont="1" applyFill="1" applyBorder="1" applyAlignment="1">
      <alignment horizontal="left" vertical="distributed"/>
    </xf>
    <xf numFmtId="0" fontId="5" fillId="2" borderId="44" xfId="0" applyFont="1" applyFill="1" applyBorder="1" applyAlignment="1">
      <alignment horizontal="left" vertical="distributed"/>
    </xf>
    <xf numFmtId="0" fontId="3" fillId="2" borderId="56" xfId="0" applyFont="1" applyFill="1" applyBorder="1" applyAlignment="1">
      <alignment horizontal="distributed" vertical="center"/>
    </xf>
    <xf numFmtId="0" fontId="7" fillId="2" borderId="0" xfId="0" applyFont="1" applyFill="1" applyAlignment="1">
      <alignment horizontal="center" vertical="center"/>
    </xf>
    <xf numFmtId="176" fontId="4" fillId="2" borderId="51" xfId="0" applyNumberFormat="1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vertical="center" shrinkToFit="1"/>
      <protection locked="0"/>
    </xf>
    <xf numFmtId="0" fontId="0" fillId="0" borderId="48" xfId="0" applyBorder="1" applyAlignment="1" applyProtection="1">
      <alignment vertical="center" shrinkToFit="1"/>
      <protection locked="0"/>
    </xf>
    <xf numFmtId="178" fontId="4" fillId="2" borderId="45" xfId="0" applyNumberFormat="1" applyFont="1" applyFill="1" applyBorder="1" applyAlignment="1" applyProtection="1">
      <alignment horizontal="center" vertical="center"/>
      <protection locked="0"/>
    </xf>
    <xf numFmtId="178" fontId="4" fillId="2" borderId="50" xfId="0" applyNumberFormat="1" applyFont="1" applyFill="1" applyBorder="1" applyAlignment="1" applyProtection="1">
      <alignment horizontal="center" vertical="center"/>
      <protection locked="0"/>
    </xf>
    <xf numFmtId="178" fontId="4" fillId="2" borderId="61" xfId="0" applyNumberFormat="1" applyFont="1" applyFill="1" applyBorder="1" applyAlignment="1" applyProtection="1">
      <alignment horizontal="center" vertical="center"/>
      <protection locked="0"/>
    </xf>
    <xf numFmtId="178" fontId="4" fillId="2" borderId="75" xfId="0" applyNumberFormat="1" applyFont="1" applyFill="1" applyBorder="1" applyAlignment="1" applyProtection="1">
      <alignment horizontal="center" vertical="center"/>
      <protection locked="0"/>
    </xf>
    <xf numFmtId="178" fontId="4" fillId="2" borderId="78" xfId="0" applyNumberFormat="1" applyFont="1" applyFill="1" applyBorder="1" applyAlignment="1" applyProtection="1">
      <alignment horizontal="center" vertical="center"/>
      <protection locked="0"/>
    </xf>
    <xf numFmtId="178" fontId="4" fillId="2" borderId="76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/>
    </xf>
    <xf numFmtId="0" fontId="3" fillId="2" borderId="6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17" xfId="0" applyFont="1" applyFill="1" applyBorder="1" applyAlignment="1">
      <alignment horizontal="center" vertical="center" textRotation="255"/>
    </xf>
    <xf numFmtId="0" fontId="3" fillId="2" borderId="23" xfId="0" applyFont="1" applyFill="1" applyBorder="1" applyAlignment="1">
      <alignment horizontal="center" vertical="center" textRotation="255"/>
    </xf>
    <xf numFmtId="0" fontId="3" fillId="2" borderId="19" xfId="0" applyFont="1" applyFill="1" applyBorder="1" applyAlignment="1">
      <alignment horizontal="distributed" vertical="center"/>
    </xf>
    <xf numFmtId="0" fontId="3" fillId="2" borderId="18" xfId="0" applyFont="1" applyFill="1" applyBorder="1" applyAlignment="1">
      <alignment horizontal="distributed" vertical="center"/>
    </xf>
    <xf numFmtId="0" fontId="3" fillId="2" borderId="32" xfId="0" applyFont="1" applyFill="1" applyBorder="1" applyAlignment="1">
      <alignment horizontal="distributed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left" vertical="center"/>
    </xf>
    <xf numFmtId="0" fontId="3" fillId="2" borderId="60" xfId="0" applyFont="1" applyFill="1" applyBorder="1" applyAlignment="1">
      <alignment horizontal="left" vertical="center"/>
    </xf>
    <xf numFmtId="0" fontId="3" fillId="6" borderId="13" xfId="0" applyFont="1" applyFill="1" applyBorder="1" applyAlignment="1">
      <alignment horizontal="center" vertical="center" textRotation="255"/>
    </xf>
    <xf numFmtId="0" fontId="3" fillId="6" borderId="2" xfId="0" applyFont="1" applyFill="1" applyBorder="1" applyAlignment="1">
      <alignment horizontal="center" vertical="center" textRotation="255"/>
    </xf>
    <xf numFmtId="0" fontId="3" fillId="6" borderId="1" xfId="0" applyFont="1" applyFill="1" applyBorder="1" applyAlignment="1">
      <alignment horizontal="center" vertical="center" textRotation="255"/>
    </xf>
    <xf numFmtId="0" fontId="5" fillId="2" borderId="24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distributed" vertical="center"/>
    </xf>
    <xf numFmtId="176" fontId="4" fillId="4" borderId="47" xfId="1" applyNumberFormat="1" applyFont="1" applyFill="1" applyBorder="1" applyAlignment="1">
      <alignment horizontal="center" vertical="center" shrinkToFit="1"/>
    </xf>
    <xf numFmtId="176" fontId="4" fillId="4" borderId="50" xfId="1" applyNumberFormat="1" applyFont="1" applyFill="1" applyBorder="1" applyAlignment="1">
      <alignment horizontal="center" vertical="center" shrinkToFit="1"/>
    </xf>
    <xf numFmtId="176" fontId="4" fillId="4" borderId="24" xfId="1" applyNumberFormat="1" applyFont="1" applyFill="1" applyBorder="1" applyAlignment="1">
      <alignment horizontal="right" vertical="center" shrinkToFit="1"/>
    </xf>
    <xf numFmtId="176" fontId="4" fillId="4" borderId="4" xfId="1" applyNumberFormat="1" applyFont="1" applyFill="1" applyBorder="1" applyAlignment="1">
      <alignment horizontal="right" vertical="center" shrinkToFit="1"/>
    </xf>
    <xf numFmtId="176" fontId="4" fillId="4" borderId="26" xfId="1" applyNumberFormat="1" applyFont="1" applyFill="1" applyBorder="1" applyAlignment="1">
      <alignment horizontal="center" vertical="center" shrinkToFit="1"/>
    </xf>
    <xf numFmtId="176" fontId="4" fillId="4" borderId="36" xfId="1" applyNumberFormat="1" applyFont="1" applyFill="1" applyBorder="1" applyAlignment="1">
      <alignment horizontal="center" vertical="center" shrinkToFit="1"/>
    </xf>
    <xf numFmtId="176" fontId="4" fillId="4" borderId="23" xfId="1" applyNumberFormat="1" applyFont="1" applyFill="1" applyBorder="1" applyAlignment="1">
      <alignment horizontal="center" vertical="center" shrinkToFit="1"/>
    </xf>
    <xf numFmtId="176" fontId="4" fillId="4" borderId="1" xfId="1" applyNumberFormat="1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4" fillId="4" borderId="24" xfId="1" applyNumberFormat="1" applyFont="1" applyFill="1" applyBorder="1" applyAlignment="1">
      <alignment horizontal="center" vertical="center" shrinkToFit="1"/>
    </xf>
    <xf numFmtId="176" fontId="4" fillId="4" borderId="4" xfId="1" applyNumberFormat="1" applyFont="1" applyFill="1" applyBorder="1" applyAlignment="1">
      <alignment horizontal="center" vertical="center" shrinkToFit="1"/>
    </xf>
    <xf numFmtId="176" fontId="4" fillId="4" borderId="25" xfId="1" applyNumberFormat="1" applyFont="1" applyFill="1" applyBorder="1" applyAlignment="1">
      <alignment horizontal="center" vertical="center" shrinkToFit="1"/>
    </xf>
    <xf numFmtId="176" fontId="4" fillId="4" borderId="35" xfId="1" applyNumberFormat="1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distributed" vertical="distributed"/>
    </xf>
    <xf numFmtId="0" fontId="3" fillId="2" borderId="24" xfId="0" applyFont="1" applyFill="1" applyBorder="1" applyAlignment="1">
      <alignment horizontal="distributed" vertical="distributed"/>
    </xf>
    <xf numFmtId="0" fontId="3" fillId="2" borderId="47" xfId="0" applyFont="1" applyFill="1" applyBorder="1" applyAlignment="1">
      <alignment horizontal="distributed" vertical="distributed"/>
    </xf>
    <xf numFmtId="0" fontId="3" fillId="2" borderId="35" xfId="0" applyFont="1" applyFill="1" applyBorder="1" applyAlignment="1">
      <alignment horizontal="distributed" vertical="distributed"/>
    </xf>
    <xf numFmtId="0" fontId="3" fillId="2" borderId="4" xfId="0" applyFont="1" applyFill="1" applyBorder="1" applyAlignment="1">
      <alignment horizontal="distributed" vertical="distributed"/>
    </xf>
    <xf numFmtId="0" fontId="3" fillId="2" borderId="50" xfId="0" applyFont="1" applyFill="1" applyBorder="1" applyAlignment="1">
      <alignment horizontal="distributed" vertical="distributed"/>
    </xf>
    <xf numFmtId="176" fontId="4" fillId="4" borderId="14" xfId="1" applyNumberFormat="1" applyFont="1" applyFill="1" applyBorder="1" applyAlignment="1">
      <alignment horizontal="right" vertical="center" shrinkToFit="1"/>
    </xf>
    <xf numFmtId="176" fontId="4" fillId="4" borderId="18" xfId="1" applyNumberFormat="1" applyFont="1" applyFill="1" applyBorder="1" applyAlignment="1">
      <alignment horizontal="right" vertical="center" shrinkToFit="1"/>
    </xf>
    <xf numFmtId="0" fontId="3" fillId="2" borderId="15" xfId="0" applyFont="1" applyFill="1" applyBorder="1" applyAlignment="1">
      <alignment horizontal="distributed" vertical="center"/>
    </xf>
    <xf numFmtId="0" fontId="3" fillId="2" borderId="14" xfId="0" applyFont="1" applyFill="1" applyBorder="1" applyAlignment="1">
      <alignment horizontal="distributed" vertical="center"/>
    </xf>
    <xf numFmtId="0" fontId="3" fillId="2" borderId="45" xfId="0" applyFont="1" applyFill="1" applyBorder="1" applyAlignment="1">
      <alignment horizontal="distributed" vertical="center"/>
    </xf>
    <xf numFmtId="0" fontId="3" fillId="2" borderId="49" xfId="0" applyFont="1" applyFill="1" applyBorder="1" applyAlignment="1">
      <alignment horizontal="distributed" vertical="center"/>
    </xf>
    <xf numFmtId="0" fontId="9" fillId="2" borderId="24" xfId="0" applyFont="1" applyFill="1" applyBorder="1" applyAlignment="1">
      <alignment horizontal="distributed" vertical="center"/>
    </xf>
    <xf numFmtId="0" fontId="9" fillId="2" borderId="52" xfId="0" applyFont="1" applyFill="1" applyBorder="1" applyAlignment="1">
      <alignment horizontal="distributed" vertical="center"/>
    </xf>
    <xf numFmtId="0" fontId="9" fillId="2" borderId="53" xfId="0" applyFont="1" applyFill="1" applyBorder="1" applyAlignment="1">
      <alignment horizontal="distributed" vertical="center"/>
    </xf>
    <xf numFmtId="0" fontId="9" fillId="2" borderId="18" xfId="0" applyFont="1" applyFill="1" applyBorder="1" applyAlignment="1">
      <alignment horizontal="distributed" vertical="center"/>
    </xf>
    <xf numFmtId="0" fontId="9" fillId="2" borderId="32" xfId="0" applyFont="1" applyFill="1" applyBorder="1" applyAlignment="1">
      <alignment horizontal="distributed" vertical="center"/>
    </xf>
    <xf numFmtId="0" fontId="9" fillId="2" borderId="57" xfId="0" applyFont="1" applyFill="1" applyBorder="1" applyAlignment="1">
      <alignment horizontal="distributed" vertical="center"/>
    </xf>
    <xf numFmtId="0" fontId="9" fillId="2" borderId="58" xfId="0" applyFont="1" applyFill="1" applyBorder="1" applyAlignment="1">
      <alignment horizontal="distributed" vertical="center"/>
    </xf>
    <xf numFmtId="0" fontId="9" fillId="2" borderId="14" xfId="0" applyFont="1" applyFill="1" applyBorder="1" applyAlignment="1">
      <alignment horizontal="distributed" vertical="center"/>
    </xf>
    <xf numFmtId="0" fontId="9" fillId="2" borderId="16" xfId="0" applyFont="1" applyFill="1" applyBorder="1" applyAlignment="1">
      <alignment horizontal="distributed" vertical="center"/>
    </xf>
    <xf numFmtId="0" fontId="9" fillId="2" borderId="0" xfId="0" applyFont="1" applyFill="1" applyBorder="1" applyAlignment="1">
      <alignment horizontal="distributed" vertical="center"/>
    </xf>
    <xf numFmtId="0" fontId="9" fillId="2" borderId="34" xfId="0" applyFont="1" applyFill="1" applyBorder="1" applyAlignment="1">
      <alignment horizontal="distributed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center" vertical="center"/>
    </xf>
    <xf numFmtId="0" fontId="3" fillId="7" borderId="68" xfId="0" applyFont="1" applyFill="1" applyBorder="1" applyAlignment="1">
      <alignment horizontal="center" vertical="center"/>
    </xf>
    <xf numFmtId="0" fontId="3" fillId="7" borderId="69" xfId="0" applyFont="1" applyFill="1" applyBorder="1" applyAlignment="1">
      <alignment horizontal="center" vertical="center"/>
    </xf>
    <xf numFmtId="0" fontId="3" fillId="7" borderId="70" xfId="0" applyFont="1" applyFill="1" applyBorder="1" applyAlignment="1">
      <alignment horizontal="center" vertical="center"/>
    </xf>
    <xf numFmtId="0" fontId="9" fillId="2" borderId="63" xfId="0" applyFont="1" applyFill="1" applyBorder="1" applyAlignment="1">
      <alignment horizontal="distributed" vertical="center"/>
    </xf>
    <xf numFmtId="0" fontId="9" fillId="2" borderId="64" xfId="0" applyFont="1" applyFill="1" applyBorder="1" applyAlignment="1">
      <alignment horizontal="distributed" vertical="center"/>
    </xf>
    <xf numFmtId="0" fontId="9" fillId="2" borderId="71" xfId="0" applyFont="1" applyFill="1" applyBorder="1" applyAlignment="1">
      <alignment horizontal="center" vertical="distributed" textRotation="255"/>
    </xf>
    <xf numFmtId="0" fontId="9" fillId="2" borderId="45" xfId="0" applyFont="1" applyFill="1" applyBorder="1" applyAlignment="1">
      <alignment horizontal="center" vertical="distributed" textRotation="255"/>
    </xf>
    <xf numFmtId="0" fontId="9" fillId="2" borderId="72" xfId="0" applyFont="1" applyFill="1" applyBorder="1" applyAlignment="1">
      <alignment horizontal="center" vertical="distributed" textRotation="255"/>
    </xf>
    <xf numFmtId="0" fontId="9" fillId="2" borderId="3" xfId="0" applyFont="1" applyFill="1" applyBorder="1" applyAlignment="1">
      <alignment horizontal="center" vertical="distributed" textRotation="255"/>
    </xf>
    <xf numFmtId="0" fontId="9" fillId="2" borderId="73" xfId="0" applyFont="1" applyFill="1" applyBorder="1" applyAlignment="1">
      <alignment horizontal="center" vertical="distributed" textRotation="255"/>
    </xf>
    <xf numFmtId="0" fontId="9" fillId="2" borderId="74" xfId="0" applyFont="1" applyFill="1" applyBorder="1" applyAlignment="1">
      <alignment horizontal="center" vertical="distributed" textRotation="255"/>
    </xf>
    <xf numFmtId="0" fontId="9" fillId="2" borderId="13" xfId="0" applyFont="1" applyFill="1" applyBorder="1" applyAlignment="1">
      <alignment horizontal="center" vertical="distributed" textRotation="255"/>
    </xf>
    <xf numFmtId="0" fontId="9" fillId="2" borderId="2" xfId="0" applyFont="1" applyFill="1" applyBorder="1" applyAlignment="1">
      <alignment horizontal="center" vertical="distributed" textRotation="255"/>
    </xf>
    <xf numFmtId="0" fontId="9" fillId="2" borderId="1" xfId="0" applyFont="1" applyFill="1" applyBorder="1" applyAlignment="1">
      <alignment horizontal="center" vertical="distributed" textRotation="255"/>
    </xf>
    <xf numFmtId="0" fontId="9" fillId="2" borderId="4" xfId="0" applyFont="1" applyFill="1" applyBorder="1" applyAlignment="1">
      <alignment horizontal="center" vertical="distributed" textRotation="255"/>
    </xf>
    <xf numFmtId="0" fontId="9" fillId="2" borderId="28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textRotation="255"/>
    </xf>
    <xf numFmtId="0" fontId="5" fillId="2" borderId="50" xfId="0" applyFont="1" applyFill="1" applyBorder="1" applyAlignment="1">
      <alignment horizontal="left" vertical="center"/>
    </xf>
    <xf numFmtId="0" fontId="3" fillId="2" borderId="65" xfId="0" applyFont="1" applyFill="1" applyBorder="1" applyAlignment="1">
      <alignment horizontal="left" vertical="center"/>
    </xf>
    <xf numFmtId="178" fontId="4" fillId="2" borderId="66" xfId="0" applyNumberFormat="1" applyFont="1" applyFill="1" applyBorder="1" applyAlignment="1" applyProtection="1">
      <alignment horizontal="center" vertical="center"/>
      <protection locked="0"/>
    </xf>
    <xf numFmtId="178" fontId="4" fillId="2" borderId="77" xfId="0" applyNumberFormat="1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45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0" xfId="0" applyFont="1" applyFill="1" applyBorder="1" applyAlignment="1" applyProtection="1">
      <alignment horizontal="center" vertical="center"/>
    </xf>
    <xf numFmtId="176" fontId="4" fillId="2" borderId="27" xfId="0" applyNumberFormat="1" applyFont="1" applyFill="1" applyBorder="1" applyAlignment="1" applyProtection="1">
      <alignment horizontal="center" vertical="center" shrinkToFit="1"/>
    </xf>
    <xf numFmtId="176" fontId="4" fillId="2" borderId="28" xfId="0" applyNumberFormat="1" applyFont="1" applyFill="1" applyBorder="1" applyAlignment="1" applyProtection="1">
      <alignment horizontal="center" vertical="center" shrinkToFit="1"/>
    </xf>
    <xf numFmtId="176" fontId="4" fillId="2" borderId="48" xfId="0" applyNumberFormat="1" applyFont="1" applyFill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9525</xdr:rowOff>
    </xdr:from>
    <xdr:to>
      <xdr:col>8</xdr:col>
      <xdr:colOff>0</xdr:colOff>
      <xdr:row>7</xdr:row>
      <xdr:rowOff>171450</xdr:rowOff>
    </xdr:to>
    <xdr:sp macro="" textlink="">
      <xdr:nvSpPr>
        <xdr:cNvPr id="10241" name="Line 1"/>
        <xdr:cNvSpPr>
          <a:spLocks noChangeShapeType="1"/>
        </xdr:cNvSpPr>
      </xdr:nvSpPr>
      <xdr:spPr bwMode="auto">
        <a:xfrm>
          <a:off x="28575" y="1285875"/>
          <a:ext cx="1571625" cy="3524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9525</xdr:rowOff>
    </xdr:from>
    <xdr:to>
      <xdr:col>8</xdr:col>
      <xdr:colOff>0</xdr:colOff>
      <xdr:row>7</xdr:row>
      <xdr:rowOff>171450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28575" y="1285875"/>
          <a:ext cx="1571625" cy="3524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9525</xdr:rowOff>
    </xdr:from>
    <xdr:to>
      <xdr:col>8</xdr:col>
      <xdr:colOff>0</xdr:colOff>
      <xdr:row>7</xdr:row>
      <xdr:rowOff>171450</xdr:rowOff>
    </xdr:to>
    <xdr:sp macro="" textlink="">
      <xdr:nvSpPr>
        <xdr:cNvPr id="8193" name="Line 1"/>
        <xdr:cNvSpPr>
          <a:spLocks noChangeShapeType="1"/>
        </xdr:cNvSpPr>
      </xdr:nvSpPr>
      <xdr:spPr bwMode="auto">
        <a:xfrm>
          <a:off x="28575" y="1285875"/>
          <a:ext cx="1571625" cy="3524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BS67"/>
  <sheetViews>
    <sheetView showGridLines="0" zoomScaleNormal="100" workbookViewId="0"/>
  </sheetViews>
  <sheetFormatPr defaultRowHeight="12" x14ac:dyDescent="0.15"/>
  <cols>
    <col min="1" max="8" width="2.625" style="25" customWidth="1"/>
    <col min="9" max="9" width="1.625" style="26" customWidth="1"/>
    <col min="10" max="10" width="6.625" style="27" customWidth="1"/>
    <col min="11" max="11" width="1.625" style="28" customWidth="1"/>
    <col min="12" max="12" width="1.625" style="25" customWidth="1"/>
    <col min="13" max="13" width="6.625" style="27" customWidth="1"/>
    <col min="14" max="14" width="1.625" style="25" customWidth="1"/>
    <col min="15" max="15" width="1.625" style="29" customWidth="1"/>
    <col min="16" max="16" width="6.625" style="27" customWidth="1"/>
    <col min="17" max="17" width="1.625" style="29" customWidth="1"/>
    <col min="18" max="18" width="1.625" style="26" customWidth="1"/>
    <col min="19" max="19" width="6.625" style="27" customWidth="1"/>
    <col min="20" max="20" width="1.625" style="28" customWidth="1"/>
    <col min="21" max="21" width="1.625" style="25" customWidth="1"/>
    <col min="22" max="22" width="6.625" style="27" customWidth="1"/>
    <col min="23" max="23" width="1.625" style="25" customWidth="1"/>
    <col min="24" max="24" width="1.625" style="29" customWidth="1"/>
    <col min="25" max="25" width="6.625" style="27" customWidth="1"/>
    <col min="26" max="26" width="1.625" style="29" customWidth="1"/>
    <col min="27" max="27" width="1.625" style="26" customWidth="1"/>
    <col min="28" max="28" width="6.625" style="27" customWidth="1"/>
    <col min="29" max="29" width="1.625" style="28" customWidth="1"/>
    <col min="30" max="30" width="1.625" style="25" customWidth="1"/>
    <col min="31" max="31" width="6.625" style="27" customWidth="1"/>
    <col min="32" max="32" width="1.625" style="25" customWidth="1"/>
    <col min="33" max="33" width="1.625" style="29" customWidth="1"/>
    <col min="34" max="34" width="6.625" style="27" customWidth="1"/>
    <col min="35" max="35" width="1.625" style="29" customWidth="1"/>
    <col min="36" max="36" width="1.625" style="26" customWidth="1"/>
    <col min="37" max="37" width="6.625" style="27" customWidth="1"/>
    <col min="38" max="38" width="1.625" style="28" customWidth="1"/>
    <col min="39" max="39" width="1.625" style="25" customWidth="1"/>
    <col min="40" max="40" width="6.625" style="27" customWidth="1"/>
    <col min="41" max="41" width="1.625" style="25" customWidth="1"/>
    <col min="42" max="42" width="1.625" style="29" customWidth="1"/>
    <col min="43" max="43" width="6.625" style="27" customWidth="1"/>
    <col min="44" max="44" width="1.625" style="29" customWidth="1"/>
    <col min="45" max="45" width="1.625" style="26" customWidth="1"/>
    <col min="46" max="46" width="6.625" style="27" customWidth="1"/>
    <col min="47" max="47" width="1.625" style="28" customWidth="1"/>
    <col min="48" max="48" width="1.625" style="25" customWidth="1"/>
    <col min="49" max="49" width="6.625" style="27" customWidth="1"/>
    <col min="50" max="50" width="1.625" style="25" customWidth="1"/>
    <col min="51" max="51" width="1.625" style="29" customWidth="1"/>
    <col min="52" max="52" width="6.625" style="27" customWidth="1"/>
    <col min="53" max="53" width="1.625" style="29" customWidth="1"/>
    <col min="54" max="54" width="1.625" style="26" customWidth="1"/>
    <col min="55" max="55" width="6.625" style="27" customWidth="1"/>
    <col min="56" max="56" width="1.625" style="28" customWidth="1"/>
    <col min="57" max="57" width="1.625" style="25" customWidth="1"/>
    <col min="58" max="58" width="6.625" style="27" customWidth="1"/>
    <col min="59" max="59" width="1.625" style="25" customWidth="1"/>
    <col min="60" max="60" width="1.625" style="29" customWidth="1"/>
    <col min="61" max="61" width="6.625" style="27" customWidth="1"/>
    <col min="62" max="62" width="1.625" style="29" customWidth="1"/>
    <col min="63" max="63" width="1.625" style="26" customWidth="1"/>
    <col min="64" max="64" width="6.625" style="27" customWidth="1"/>
    <col min="65" max="65" width="1.625" style="28" customWidth="1"/>
    <col min="66" max="66" width="1.625" style="25" customWidth="1"/>
    <col min="67" max="67" width="6.625" style="27" customWidth="1"/>
    <col min="68" max="68" width="1.625" style="25" customWidth="1"/>
    <col min="69" max="69" width="1.625" style="29" customWidth="1"/>
    <col min="70" max="70" width="6.625" style="27" customWidth="1"/>
    <col min="71" max="71" width="1.625" style="29" customWidth="1"/>
    <col min="72" max="96" width="3.125" style="19" customWidth="1"/>
    <col min="97" max="158" width="5.625" style="19" customWidth="1"/>
    <col min="159" max="16384" width="9" style="19"/>
  </cols>
  <sheetData>
    <row r="1" spans="1:71" ht="15" customHeight="1" x14ac:dyDescent="0.15">
      <c r="A1" s="14"/>
      <c r="B1" s="14"/>
      <c r="C1" s="14"/>
      <c r="D1" s="14"/>
      <c r="E1" s="14"/>
      <c r="F1" s="14"/>
      <c r="G1" s="14"/>
      <c r="H1" s="14"/>
      <c r="I1" s="15"/>
      <c r="J1" s="16"/>
      <c r="K1" s="17"/>
      <c r="L1" s="14"/>
      <c r="M1" s="16"/>
      <c r="N1" s="14"/>
      <c r="O1" s="18"/>
      <c r="P1" s="16"/>
      <c r="Q1" s="18"/>
      <c r="R1" s="15"/>
      <c r="S1" s="16"/>
      <c r="T1" s="17"/>
      <c r="U1" s="14"/>
      <c r="V1" s="16"/>
      <c r="W1" s="14"/>
      <c r="X1" s="18"/>
      <c r="Y1" s="16"/>
      <c r="Z1" s="18"/>
      <c r="AA1" s="15"/>
      <c r="AB1" s="16"/>
      <c r="AC1" s="17"/>
      <c r="AD1" s="14"/>
      <c r="AE1" s="16"/>
      <c r="AF1" s="14"/>
      <c r="AG1" s="18"/>
      <c r="AH1" s="16"/>
      <c r="AI1" s="18"/>
      <c r="AJ1" s="15"/>
      <c r="AK1" s="16"/>
      <c r="AL1" s="17"/>
      <c r="AM1" s="14"/>
      <c r="AN1" s="16"/>
      <c r="AO1" s="14"/>
      <c r="AP1" s="18"/>
      <c r="AQ1" s="16"/>
      <c r="AR1" s="18"/>
      <c r="AS1" s="15"/>
      <c r="AT1" s="16"/>
      <c r="AU1" s="17"/>
      <c r="AV1" s="14"/>
      <c r="AW1" s="16"/>
      <c r="AX1" s="14"/>
      <c r="AY1" s="18"/>
      <c r="AZ1" s="16"/>
      <c r="BA1" s="18"/>
      <c r="BB1" s="15"/>
      <c r="BC1" s="16"/>
      <c r="BD1" s="17"/>
      <c r="BE1" s="14"/>
      <c r="BF1" s="16"/>
      <c r="BG1" s="14"/>
      <c r="BH1" s="18"/>
      <c r="BI1" s="16"/>
      <c r="BJ1" s="18"/>
      <c r="BK1" s="15"/>
      <c r="BL1" s="16"/>
      <c r="BM1" s="17"/>
      <c r="BN1" s="14"/>
      <c r="BO1" s="16"/>
      <c r="BP1" s="14"/>
      <c r="BQ1" s="18"/>
      <c r="BR1" s="16"/>
      <c r="BS1" s="18"/>
    </row>
    <row r="2" spans="1:71" ht="15" customHeight="1" x14ac:dyDescent="0.15">
      <c r="A2" s="428" t="s">
        <v>85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  <c r="AA2" s="428"/>
      <c r="AB2" s="428"/>
      <c r="AC2" s="428"/>
      <c r="AD2" s="428"/>
      <c r="AE2" s="428"/>
      <c r="AF2" s="428"/>
      <c r="AG2" s="428"/>
      <c r="AH2" s="428"/>
      <c r="AI2" s="428"/>
      <c r="AJ2" s="428"/>
      <c r="AK2" s="428"/>
      <c r="AL2" s="428"/>
      <c r="AM2" s="428"/>
      <c r="AN2" s="428"/>
      <c r="AO2" s="428"/>
      <c r="AP2" s="428"/>
      <c r="AQ2" s="428"/>
      <c r="AR2" s="428"/>
      <c r="AS2" s="428"/>
      <c r="AT2" s="428"/>
      <c r="AU2" s="428"/>
      <c r="AV2" s="428"/>
      <c r="AW2" s="428"/>
      <c r="AX2" s="428"/>
      <c r="AY2" s="428"/>
      <c r="AZ2" s="428"/>
      <c r="BA2" s="428"/>
      <c r="BB2" s="428"/>
      <c r="BC2" s="428"/>
      <c r="BD2" s="428"/>
      <c r="BE2" s="428"/>
      <c r="BF2" s="428"/>
      <c r="BG2" s="428"/>
      <c r="BH2" s="428"/>
      <c r="BI2" s="428"/>
      <c r="BJ2" s="428"/>
      <c r="BK2" s="428"/>
      <c r="BL2" s="428"/>
      <c r="BM2" s="428"/>
      <c r="BN2" s="428"/>
      <c r="BO2" s="428"/>
      <c r="BP2" s="428"/>
      <c r="BQ2" s="428"/>
      <c r="BR2" s="428"/>
      <c r="BS2" s="428"/>
    </row>
    <row r="3" spans="1:71" ht="15" customHeight="1" x14ac:dyDescent="0.15">
      <c r="A3" s="14"/>
      <c r="B3" s="14"/>
      <c r="C3" s="14"/>
      <c r="D3" s="14"/>
      <c r="E3" s="14"/>
      <c r="F3" s="14"/>
      <c r="G3" s="14"/>
      <c r="H3" s="14"/>
      <c r="I3" s="15"/>
      <c r="J3" s="16"/>
      <c r="K3" s="17"/>
      <c r="L3" s="14"/>
      <c r="M3" s="16"/>
      <c r="N3" s="14"/>
      <c r="O3" s="18"/>
      <c r="P3" s="16"/>
      <c r="Q3" s="18"/>
      <c r="R3" s="15"/>
      <c r="S3" s="16"/>
      <c r="T3" s="17"/>
      <c r="U3" s="14"/>
      <c r="V3" s="16"/>
      <c r="W3" s="14"/>
      <c r="X3" s="18"/>
      <c r="Y3" s="16"/>
      <c r="Z3" s="18"/>
      <c r="AA3" s="15"/>
      <c r="AB3" s="16"/>
      <c r="AC3" s="17"/>
      <c r="AD3" s="14"/>
      <c r="AE3" s="16"/>
      <c r="AF3" s="14"/>
      <c r="AG3" s="18"/>
      <c r="AH3" s="16"/>
      <c r="AI3" s="18"/>
      <c r="AJ3" s="15"/>
      <c r="AK3" s="16"/>
      <c r="AL3" s="17"/>
      <c r="AM3" s="14"/>
      <c r="AN3" s="16"/>
      <c r="AO3" s="14"/>
      <c r="AP3" s="18"/>
      <c r="AQ3" s="16"/>
      <c r="AR3" s="18"/>
      <c r="AS3" s="15"/>
      <c r="AT3" s="16"/>
      <c r="AU3" s="17"/>
      <c r="AV3" s="14"/>
      <c r="AW3" s="16"/>
      <c r="AX3" s="14"/>
      <c r="AY3" s="18"/>
      <c r="AZ3" s="16"/>
      <c r="BA3" s="18"/>
      <c r="BB3" s="15"/>
      <c r="BC3" s="16"/>
      <c r="BD3" s="17"/>
      <c r="BE3" s="14"/>
      <c r="BF3" s="16"/>
      <c r="BG3" s="14"/>
      <c r="BH3" s="18"/>
      <c r="BI3" s="16"/>
      <c r="BJ3" s="18"/>
      <c r="BK3" s="15"/>
      <c r="BL3" s="16"/>
      <c r="BM3" s="17"/>
      <c r="BN3" s="14"/>
      <c r="BO3" s="16"/>
      <c r="BP3" s="14"/>
      <c r="BQ3" s="18"/>
      <c r="BR3" s="16"/>
      <c r="BS3" s="18"/>
    </row>
    <row r="4" spans="1:71" ht="20.25" customHeight="1" x14ac:dyDescent="0.15">
      <c r="A4"/>
      <c r="B4"/>
      <c r="C4"/>
      <c r="D4"/>
      <c r="E4"/>
      <c r="F4"/>
      <c r="G4"/>
      <c r="H4"/>
      <c r="I4"/>
      <c r="J4"/>
      <c r="K4"/>
      <c r="L4"/>
      <c r="M4"/>
      <c r="N4"/>
      <c r="O4" s="20"/>
      <c r="P4" s="20"/>
      <c r="Q4" s="20"/>
      <c r="R4" s="20"/>
      <c r="S4" s="386" t="s">
        <v>53</v>
      </c>
      <c r="T4" s="387"/>
      <c r="U4" s="427"/>
      <c r="V4" s="344">
        <f>'資金繰表（計画入力用）'!$P$4:$P$4</f>
        <v>0</v>
      </c>
      <c r="W4" s="345"/>
      <c r="X4" s="345"/>
      <c r="Y4" s="345"/>
      <c r="Z4" s="345"/>
      <c r="AA4" s="345"/>
      <c r="AB4" s="346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14"/>
      <c r="AP4" s="18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17"/>
      <c r="BE4" s="20"/>
      <c r="BF4" s="20"/>
      <c r="BG4" s="20"/>
      <c r="BH4" s="31" t="s">
        <v>93</v>
      </c>
      <c r="BI4" s="33" t="str">
        <f>'資金繰表（実績入力用）'!V4</f>
        <v xml:space="preserve">  作成日　　　　　　年　　月　　日</v>
      </c>
      <c r="BJ4" s="33"/>
      <c r="BK4" s="33"/>
      <c r="BL4" s="33"/>
      <c r="BM4" s="33"/>
      <c r="BN4" s="33"/>
      <c r="BO4" s="20"/>
      <c r="BP4" s="20"/>
      <c r="BQ4" s="20"/>
      <c r="BR4" s="20"/>
      <c r="BS4" s="20"/>
    </row>
    <row r="5" spans="1:71" ht="20.25" customHeight="1" x14ac:dyDescent="0.15">
      <c r="A5" s="386" t="s">
        <v>96</v>
      </c>
      <c r="B5" s="387"/>
      <c r="C5" s="387"/>
      <c r="D5" s="427"/>
      <c r="E5" s="456">
        <f>'資金繰表（計画入力用）'!E5:J5</f>
        <v>0</v>
      </c>
      <c r="F5" s="456"/>
      <c r="G5" s="456"/>
      <c r="H5" s="456"/>
      <c r="I5" s="456"/>
      <c r="J5" s="456"/>
      <c r="K5" s="456"/>
      <c r="L5" s="456"/>
      <c r="M5" s="456"/>
      <c r="N5" s="20"/>
      <c r="O5" s="20"/>
      <c r="P5" s="20"/>
      <c r="Q5" s="20"/>
      <c r="R5" s="20"/>
      <c r="S5" s="386" t="s">
        <v>52</v>
      </c>
      <c r="T5" s="387"/>
      <c r="U5" s="427"/>
      <c r="V5" s="344">
        <f>'資金繰表（計画入力用）'!P5:P5</f>
        <v>0</v>
      </c>
      <c r="W5" s="345"/>
      <c r="X5" s="345"/>
      <c r="Y5" s="345"/>
      <c r="Z5" s="345"/>
      <c r="AA5" s="345"/>
      <c r="AB5" s="346"/>
      <c r="AC5" s="32"/>
      <c r="AD5" s="3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14"/>
      <c r="AP5" s="18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17"/>
      <c r="BE5" s="20"/>
      <c r="BF5" s="20"/>
      <c r="BG5" s="20"/>
      <c r="BH5" s="20"/>
      <c r="BI5" s="386" t="s">
        <v>28</v>
      </c>
      <c r="BJ5" s="387"/>
      <c r="BK5" s="427"/>
      <c r="BL5" s="341">
        <f>'資金繰表（計画入力用）'!Y5</f>
        <v>0</v>
      </c>
      <c r="BM5" s="342"/>
      <c r="BN5" s="342"/>
      <c r="BO5" s="342"/>
      <c r="BP5" s="342"/>
      <c r="BQ5" s="342"/>
      <c r="BR5" s="342"/>
      <c r="BS5" s="343"/>
    </row>
    <row r="6" spans="1:71" ht="15" customHeight="1" x14ac:dyDescent="0.15">
      <c r="A6" s="14"/>
      <c r="B6" s="14"/>
      <c r="C6" s="14"/>
      <c r="D6" s="14"/>
      <c r="E6" s="14"/>
      <c r="F6" s="14"/>
      <c r="G6" s="14"/>
      <c r="H6" s="14"/>
      <c r="I6" s="15"/>
      <c r="J6" s="16"/>
      <c r="K6" s="17"/>
      <c r="L6" s="14"/>
      <c r="M6" s="16"/>
      <c r="N6" s="14"/>
      <c r="O6" s="18"/>
      <c r="P6" s="16"/>
      <c r="Q6" s="18"/>
      <c r="R6" s="15"/>
      <c r="S6" s="16"/>
      <c r="T6" s="17"/>
      <c r="U6" s="14"/>
      <c r="V6" s="16"/>
      <c r="W6" s="14"/>
      <c r="X6" s="18"/>
      <c r="Y6" s="16"/>
      <c r="Z6" s="18"/>
      <c r="AA6" s="15"/>
      <c r="AB6" s="16"/>
      <c r="AC6" s="17"/>
      <c r="AD6" s="14"/>
      <c r="AE6" s="16"/>
      <c r="AF6" s="14"/>
      <c r="AG6" s="18"/>
      <c r="AH6" s="16"/>
      <c r="AI6" s="18"/>
      <c r="AJ6" s="15"/>
      <c r="AK6" s="16"/>
      <c r="AL6" s="17"/>
      <c r="AM6" s="14"/>
      <c r="AN6" s="16"/>
      <c r="AO6" s="14"/>
      <c r="AP6" s="18"/>
      <c r="AQ6" s="16"/>
      <c r="AR6" s="18"/>
      <c r="AS6" s="15"/>
      <c r="AT6" s="16"/>
      <c r="AU6" s="17"/>
      <c r="AV6" s="14"/>
      <c r="AW6" s="16"/>
      <c r="AX6" s="14"/>
      <c r="AY6" s="18"/>
      <c r="AZ6" s="16"/>
      <c r="BA6" s="18"/>
      <c r="BB6" s="15"/>
      <c r="BC6" s="16"/>
      <c r="BD6" s="17"/>
      <c r="BE6" s="14"/>
      <c r="BF6" s="16"/>
      <c r="BG6" s="14"/>
      <c r="BH6" s="18"/>
      <c r="BI6" s="16"/>
      <c r="BJ6" s="18"/>
      <c r="BK6" s="15"/>
      <c r="BL6" s="16"/>
      <c r="BM6" s="17"/>
      <c r="BN6" s="14"/>
      <c r="BO6" s="22"/>
      <c r="BP6" s="37" t="s">
        <v>86</v>
      </c>
      <c r="BQ6" s="18"/>
      <c r="BR6" s="16"/>
      <c r="BS6" s="18"/>
    </row>
    <row r="7" spans="1:71" ht="15" customHeight="1" x14ac:dyDescent="0.15">
      <c r="A7" s="441" t="s">
        <v>21</v>
      </c>
      <c r="B7" s="412"/>
      <c r="C7" s="412"/>
      <c r="D7" s="412"/>
      <c r="E7" s="412"/>
      <c r="F7" s="412"/>
      <c r="G7" s="412"/>
      <c r="H7" s="442"/>
      <c r="I7" s="430">
        <f>'資金繰表（計画入力用）'!I7</f>
        <v>43922</v>
      </c>
      <c r="J7" s="431"/>
      <c r="K7" s="431"/>
      <c r="L7" s="431"/>
      <c r="M7" s="431"/>
      <c r="N7" s="431"/>
      <c r="O7" s="431"/>
      <c r="P7" s="431"/>
      <c r="Q7" s="432"/>
      <c r="R7" s="430">
        <f>'資金繰表（計画入力用）'!L7</f>
        <v>43952</v>
      </c>
      <c r="S7" s="431"/>
      <c r="T7" s="431"/>
      <c r="U7" s="431"/>
      <c r="V7" s="431"/>
      <c r="W7" s="431"/>
      <c r="X7" s="431"/>
      <c r="Y7" s="431"/>
      <c r="Z7" s="432"/>
      <c r="AA7" s="430">
        <f>'資金繰表（計画入力用）'!O7</f>
        <v>43983</v>
      </c>
      <c r="AB7" s="431"/>
      <c r="AC7" s="431"/>
      <c r="AD7" s="431"/>
      <c r="AE7" s="431"/>
      <c r="AF7" s="431"/>
      <c r="AG7" s="431"/>
      <c r="AH7" s="431"/>
      <c r="AI7" s="432"/>
      <c r="AJ7" s="430">
        <f>'資金繰表（計画入力用）'!R7</f>
        <v>44013</v>
      </c>
      <c r="AK7" s="431"/>
      <c r="AL7" s="431"/>
      <c r="AM7" s="431"/>
      <c r="AN7" s="431"/>
      <c r="AO7" s="431"/>
      <c r="AP7" s="431"/>
      <c r="AQ7" s="431"/>
      <c r="AR7" s="432"/>
      <c r="AS7" s="430">
        <f>'資金繰表（計画入力用）'!U7</f>
        <v>44044</v>
      </c>
      <c r="AT7" s="431"/>
      <c r="AU7" s="431"/>
      <c r="AV7" s="431"/>
      <c r="AW7" s="431"/>
      <c r="AX7" s="431"/>
      <c r="AY7" s="431"/>
      <c r="AZ7" s="431"/>
      <c r="BA7" s="432"/>
      <c r="BB7" s="430">
        <f>'資金繰表（計画入力用）'!X7</f>
        <v>44075</v>
      </c>
      <c r="BC7" s="431"/>
      <c r="BD7" s="431"/>
      <c r="BE7" s="431"/>
      <c r="BF7" s="431"/>
      <c r="BG7" s="431"/>
      <c r="BH7" s="431"/>
      <c r="BI7" s="431"/>
      <c r="BJ7" s="432"/>
      <c r="BK7" s="429" t="str">
        <f>'資金繰表（計画入力用）'!AA7</f>
        <v>上半期合計</v>
      </c>
      <c r="BL7" s="429"/>
      <c r="BM7" s="429"/>
      <c r="BN7" s="429"/>
      <c r="BO7" s="429"/>
      <c r="BP7" s="429"/>
      <c r="BQ7" s="429"/>
      <c r="BR7" s="429"/>
      <c r="BS7" s="429"/>
    </row>
    <row r="8" spans="1:71" ht="15" customHeight="1" x14ac:dyDescent="0.15">
      <c r="A8" s="453" t="s">
        <v>17</v>
      </c>
      <c r="B8" s="454"/>
      <c r="C8" s="454"/>
      <c r="D8" s="454"/>
      <c r="E8" s="454"/>
      <c r="F8" s="454"/>
      <c r="G8" s="454"/>
      <c r="H8" s="455"/>
      <c r="I8" s="386" t="s">
        <v>18</v>
      </c>
      <c r="J8" s="387"/>
      <c r="K8" s="388"/>
      <c r="L8" s="389" t="s">
        <v>19</v>
      </c>
      <c r="M8" s="387"/>
      <c r="N8" s="388"/>
      <c r="O8" s="433" t="s">
        <v>20</v>
      </c>
      <c r="P8" s="434"/>
      <c r="Q8" s="435"/>
      <c r="R8" s="421" t="s">
        <v>18</v>
      </c>
      <c r="S8" s="421"/>
      <c r="T8" s="422"/>
      <c r="U8" s="423" t="s">
        <v>19</v>
      </c>
      <c r="V8" s="421"/>
      <c r="W8" s="424"/>
      <c r="X8" s="425" t="s">
        <v>20</v>
      </c>
      <c r="Y8" s="426"/>
      <c r="Z8" s="426"/>
      <c r="AA8" s="421" t="s">
        <v>18</v>
      </c>
      <c r="AB8" s="421"/>
      <c r="AC8" s="422"/>
      <c r="AD8" s="423" t="s">
        <v>19</v>
      </c>
      <c r="AE8" s="421"/>
      <c r="AF8" s="424"/>
      <c r="AG8" s="425" t="s">
        <v>20</v>
      </c>
      <c r="AH8" s="426"/>
      <c r="AI8" s="426"/>
      <c r="AJ8" s="421" t="s">
        <v>18</v>
      </c>
      <c r="AK8" s="421"/>
      <c r="AL8" s="422"/>
      <c r="AM8" s="423" t="s">
        <v>19</v>
      </c>
      <c r="AN8" s="421"/>
      <c r="AO8" s="424"/>
      <c r="AP8" s="425" t="s">
        <v>20</v>
      </c>
      <c r="AQ8" s="426"/>
      <c r="AR8" s="426"/>
      <c r="AS8" s="421" t="s">
        <v>18</v>
      </c>
      <c r="AT8" s="421"/>
      <c r="AU8" s="422"/>
      <c r="AV8" s="423" t="s">
        <v>19</v>
      </c>
      <c r="AW8" s="421"/>
      <c r="AX8" s="424"/>
      <c r="AY8" s="425" t="s">
        <v>20</v>
      </c>
      <c r="AZ8" s="426"/>
      <c r="BA8" s="426"/>
      <c r="BB8" s="421" t="s">
        <v>18</v>
      </c>
      <c r="BC8" s="421"/>
      <c r="BD8" s="422"/>
      <c r="BE8" s="423" t="s">
        <v>19</v>
      </c>
      <c r="BF8" s="421"/>
      <c r="BG8" s="424"/>
      <c r="BH8" s="425" t="s">
        <v>20</v>
      </c>
      <c r="BI8" s="426"/>
      <c r="BJ8" s="426"/>
      <c r="BK8" s="421" t="s">
        <v>18</v>
      </c>
      <c r="BL8" s="421"/>
      <c r="BM8" s="422"/>
      <c r="BN8" s="423" t="s">
        <v>19</v>
      </c>
      <c r="BO8" s="421"/>
      <c r="BP8" s="424"/>
      <c r="BQ8" s="425" t="s">
        <v>20</v>
      </c>
      <c r="BR8" s="426"/>
      <c r="BS8" s="426"/>
    </row>
    <row r="9" spans="1:71" ht="15" customHeight="1" x14ac:dyDescent="0.15">
      <c r="A9" s="447" t="s">
        <v>38</v>
      </c>
      <c r="B9" s="448"/>
      <c r="C9" s="448"/>
      <c r="D9" s="448"/>
      <c r="E9" s="448"/>
      <c r="F9" s="448"/>
      <c r="G9" s="448"/>
      <c r="H9" s="449"/>
      <c r="I9" s="38"/>
      <c r="J9" s="39">
        <f>'資金繰表（計画入力用）'!J9</f>
        <v>0</v>
      </c>
      <c r="K9" s="40"/>
      <c r="L9" s="41"/>
      <c r="M9" s="39">
        <f>'資金繰表（実績入力用）'!J9</f>
        <v>0</v>
      </c>
      <c r="N9" s="42"/>
      <c r="O9" s="120"/>
      <c r="P9" s="121">
        <f t="shared" ref="P9:P56" si="0">M9-J9</f>
        <v>0</v>
      </c>
      <c r="Q9" s="122"/>
      <c r="R9" s="38"/>
      <c r="S9" s="39">
        <f>'資金繰表（計画入力用）'!M9</f>
        <v>0</v>
      </c>
      <c r="T9" s="40"/>
      <c r="U9" s="41"/>
      <c r="V9" s="39">
        <f>'資金繰表（実績入力用）'!M9</f>
        <v>0</v>
      </c>
      <c r="W9" s="42"/>
      <c r="X9" s="120"/>
      <c r="Y9" s="121">
        <f t="shared" ref="Y9:Y56" si="1">V9-S9</f>
        <v>0</v>
      </c>
      <c r="Z9" s="122"/>
      <c r="AA9" s="38"/>
      <c r="AB9" s="39">
        <f>'資金繰表（計画入力用）'!P9</f>
        <v>0</v>
      </c>
      <c r="AC9" s="40"/>
      <c r="AD9" s="41"/>
      <c r="AE9" s="39">
        <f>'資金繰表（実績入力用）'!P9</f>
        <v>0</v>
      </c>
      <c r="AF9" s="42"/>
      <c r="AG9" s="120"/>
      <c r="AH9" s="121">
        <f t="shared" ref="AH9:AH56" si="2">AE9-AB9</f>
        <v>0</v>
      </c>
      <c r="AI9" s="122"/>
      <c r="AJ9" s="38"/>
      <c r="AK9" s="39">
        <f>'資金繰表（計画入力用）'!S9</f>
        <v>0</v>
      </c>
      <c r="AL9" s="40"/>
      <c r="AM9" s="41"/>
      <c r="AN9" s="39">
        <f>'資金繰表（実績入力用）'!S9</f>
        <v>0</v>
      </c>
      <c r="AO9" s="42"/>
      <c r="AP9" s="120"/>
      <c r="AQ9" s="121">
        <f t="shared" ref="AQ9:AQ56" si="3">AN9-AK9</f>
        <v>0</v>
      </c>
      <c r="AR9" s="122"/>
      <c r="AS9" s="38"/>
      <c r="AT9" s="39">
        <f>'資金繰表（計画入力用）'!V9</f>
        <v>0</v>
      </c>
      <c r="AU9" s="40"/>
      <c r="AV9" s="41"/>
      <c r="AW9" s="39">
        <f>'資金繰表（実績入力用）'!V9</f>
        <v>0</v>
      </c>
      <c r="AX9" s="42"/>
      <c r="AY9" s="120"/>
      <c r="AZ9" s="121">
        <f t="shared" ref="AZ9:AZ56" si="4">AW9-AT9</f>
        <v>0</v>
      </c>
      <c r="BA9" s="122"/>
      <c r="BB9" s="38"/>
      <c r="BC9" s="39">
        <f>'資金繰表（計画入力用）'!Y9</f>
        <v>0</v>
      </c>
      <c r="BD9" s="40"/>
      <c r="BE9" s="41"/>
      <c r="BF9" s="43">
        <f>'資金繰表（実績入力用）'!Y9</f>
        <v>0</v>
      </c>
      <c r="BG9" s="42"/>
      <c r="BH9" s="120"/>
      <c r="BI9" s="121">
        <f t="shared" ref="BI9:BI56" si="5">BF9-BC9</f>
        <v>0</v>
      </c>
      <c r="BJ9" s="122"/>
      <c r="BK9" s="38"/>
      <c r="BL9" s="39">
        <f>'資金繰表（計画入力用）'!AB9</f>
        <v>0</v>
      </c>
      <c r="BM9" s="40"/>
      <c r="BN9" s="41"/>
      <c r="BO9" s="39">
        <f>'資金繰表（実績入力用）'!AB9</f>
        <v>0</v>
      </c>
      <c r="BP9" s="42"/>
      <c r="BQ9" s="120"/>
      <c r="BR9" s="121">
        <f t="shared" ref="BR9:BR56" si="6">BO9-BL9</f>
        <v>0</v>
      </c>
      <c r="BS9" s="122"/>
    </row>
    <row r="10" spans="1:71" ht="15" customHeight="1" x14ac:dyDescent="0.15">
      <c r="A10" s="450" t="s">
        <v>39</v>
      </c>
      <c r="B10" s="451"/>
      <c r="C10" s="451"/>
      <c r="D10" s="451"/>
      <c r="E10" s="451"/>
      <c r="F10" s="451"/>
      <c r="G10" s="451"/>
      <c r="H10" s="452"/>
      <c r="I10" s="44"/>
      <c r="J10" s="45">
        <f>'資金繰表（計画入力用）'!J10</f>
        <v>0</v>
      </c>
      <c r="K10" s="46"/>
      <c r="L10" s="47"/>
      <c r="M10" s="45">
        <f>'資金繰表（実績入力用）'!J10</f>
        <v>0</v>
      </c>
      <c r="N10" s="48"/>
      <c r="O10" s="123"/>
      <c r="P10" s="124">
        <f t="shared" si="0"/>
        <v>0</v>
      </c>
      <c r="Q10" s="125"/>
      <c r="R10" s="44"/>
      <c r="S10" s="45">
        <f>'資金繰表（計画入力用）'!M10</f>
        <v>0</v>
      </c>
      <c r="T10" s="46"/>
      <c r="U10" s="47"/>
      <c r="V10" s="45">
        <f>'資金繰表（実績入力用）'!M10</f>
        <v>0</v>
      </c>
      <c r="W10" s="48"/>
      <c r="X10" s="123"/>
      <c r="Y10" s="124">
        <f t="shared" si="1"/>
        <v>0</v>
      </c>
      <c r="Z10" s="125"/>
      <c r="AA10" s="44"/>
      <c r="AB10" s="45">
        <f>'資金繰表（計画入力用）'!P10</f>
        <v>0</v>
      </c>
      <c r="AC10" s="46"/>
      <c r="AD10" s="47"/>
      <c r="AE10" s="45">
        <f>'資金繰表（実績入力用）'!P10</f>
        <v>0</v>
      </c>
      <c r="AF10" s="48"/>
      <c r="AG10" s="123"/>
      <c r="AH10" s="124">
        <f t="shared" si="2"/>
        <v>0</v>
      </c>
      <c r="AI10" s="125"/>
      <c r="AJ10" s="44"/>
      <c r="AK10" s="45">
        <f>'資金繰表（計画入力用）'!S10</f>
        <v>0</v>
      </c>
      <c r="AL10" s="46"/>
      <c r="AM10" s="47"/>
      <c r="AN10" s="45">
        <f>'資金繰表（実績入力用）'!S10</f>
        <v>0</v>
      </c>
      <c r="AO10" s="48"/>
      <c r="AP10" s="123"/>
      <c r="AQ10" s="124">
        <f t="shared" si="3"/>
        <v>0</v>
      </c>
      <c r="AR10" s="125"/>
      <c r="AS10" s="44"/>
      <c r="AT10" s="45">
        <f>'資金繰表（計画入力用）'!V10</f>
        <v>0</v>
      </c>
      <c r="AU10" s="46"/>
      <c r="AV10" s="47"/>
      <c r="AW10" s="45">
        <f>'資金繰表（実績入力用）'!V10</f>
        <v>0</v>
      </c>
      <c r="AX10" s="48"/>
      <c r="AY10" s="123"/>
      <c r="AZ10" s="124">
        <f t="shared" si="4"/>
        <v>0</v>
      </c>
      <c r="BA10" s="125"/>
      <c r="BB10" s="44"/>
      <c r="BC10" s="45">
        <f>'資金繰表（計画入力用）'!Y10</f>
        <v>0</v>
      </c>
      <c r="BD10" s="46"/>
      <c r="BE10" s="47"/>
      <c r="BF10" s="45">
        <f>'資金繰表（実績入力用）'!Y10</f>
        <v>0</v>
      </c>
      <c r="BG10" s="48"/>
      <c r="BH10" s="123"/>
      <c r="BI10" s="124">
        <f t="shared" si="5"/>
        <v>0</v>
      </c>
      <c r="BJ10" s="125"/>
      <c r="BK10" s="44"/>
      <c r="BL10" s="45">
        <f>'資金繰表（計画入力用）'!AB10</f>
        <v>0</v>
      </c>
      <c r="BM10" s="46"/>
      <c r="BN10" s="47"/>
      <c r="BO10" s="45">
        <f>'資金繰表（実績入力用）'!AB10</f>
        <v>0</v>
      </c>
      <c r="BP10" s="48"/>
      <c r="BQ10" s="123"/>
      <c r="BR10" s="124">
        <f t="shared" si="6"/>
        <v>0</v>
      </c>
      <c r="BS10" s="125"/>
    </row>
    <row r="11" spans="1:71" ht="15" customHeight="1" x14ac:dyDescent="0.15">
      <c r="A11" s="443" t="s">
        <v>22</v>
      </c>
      <c r="B11" s="443"/>
      <c r="C11" s="443"/>
      <c r="D11" s="443"/>
      <c r="E11" s="396"/>
      <c r="F11" s="384" t="s">
        <v>3</v>
      </c>
      <c r="G11" s="385"/>
      <c r="H11" s="385"/>
      <c r="I11" s="49"/>
      <c r="J11" s="50">
        <f>'資金繰表（計画入力用）'!J11</f>
        <v>0</v>
      </c>
      <c r="K11" s="51"/>
      <c r="L11" s="52"/>
      <c r="M11" s="50">
        <f>'資金繰表（実績入力用）'!J11</f>
        <v>0</v>
      </c>
      <c r="N11" s="53"/>
      <c r="O11" s="126"/>
      <c r="P11" s="126">
        <f t="shared" si="0"/>
        <v>0</v>
      </c>
      <c r="Q11" s="127"/>
      <c r="R11" s="49"/>
      <c r="S11" s="50">
        <f>'資金繰表（計画入力用）'!M11</f>
        <v>0</v>
      </c>
      <c r="T11" s="51"/>
      <c r="U11" s="52"/>
      <c r="V11" s="50">
        <f>'資金繰表（実績入力用）'!M11</f>
        <v>0</v>
      </c>
      <c r="W11" s="53"/>
      <c r="X11" s="126"/>
      <c r="Y11" s="126">
        <f t="shared" si="1"/>
        <v>0</v>
      </c>
      <c r="Z11" s="127"/>
      <c r="AA11" s="49"/>
      <c r="AB11" s="50">
        <f>'資金繰表（計画入力用）'!P11</f>
        <v>0</v>
      </c>
      <c r="AC11" s="51"/>
      <c r="AD11" s="52"/>
      <c r="AE11" s="50">
        <f>'資金繰表（実績入力用）'!P11</f>
        <v>0</v>
      </c>
      <c r="AF11" s="53"/>
      <c r="AG11" s="126"/>
      <c r="AH11" s="126">
        <f t="shared" si="2"/>
        <v>0</v>
      </c>
      <c r="AI11" s="127"/>
      <c r="AJ11" s="49"/>
      <c r="AK11" s="50">
        <f>'資金繰表（計画入力用）'!S11</f>
        <v>0</v>
      </c>
      <c r="AL11" s="51"/>
      <c r="AM11" s="52"/>
      <c r="AN11" s="50">
        <f>'資金繰表（実績入力用）'!S11</f>
        <v>0</v>
      </c>
      <c r="AO11" s="53"/>
      <c r="AP11" s="126"/>
      <c r="AQ11" s="126">
        <f t="shared" si="3"/>
        <v>0</v>
      </c>
      <c r="AR11" s="127"/>
      <c r="AS11" s="49"/>
      <c r="AT11" s="50">
        <f>'資金繰表（計画入力用）'!V11</f>
        <v>0</v>
      </c>
      <c r="AU11" s="51"/>
      <c r="AV11" s="52"/>
      <c r="AW11" s="50">
        <f>'資金繰表（実績入力用）'!V11</f>
        <v>0</v>
      </c>
      <c r="AX11" s="53"/>
      <c r="AY11" s="126"/>
      <c r="AZ11" s="126">
        <f t="shared" si="4"/>
        <v>0</v>
      </c>
      <c r="BA11" s="127"/>
      <c r="BB11" s="49"/>
      <c r="BC11" s="50">
        <f>'資金繰表（計画入力用）'!Y11</f>
        <v>0</v>
      </c>
      <c r="BD11" s="51"/>
      <c r="BE11" s="52"/>
      <c r="BF11" s="50">
        <f>'資金繰表（実績入力用）'!Y11</f>
        <v>0</v>
      </c>
      <c r="BG11" s="53"/>
      <c r="BH11" s="126"/>
      <c r="BI11" s="126">
        <f t="shared" si="5"/>
        <v>0</v>
      </c>
      <c r="BJ11" s="127"/>
      <c r="BK11" s="49"/>
      <c r="BL11" s="50">
        <f>'資金繰表（計画入力用）'!AB11</f>
        <v>0</v>
      </c>
      <c r="BM11" s="51"/>
      <c r="BN11" s="52"/>
      <c r="BO11" s="50">
        <f>'資金繰表（実績入力用）'!AB11</f>
        <v>0</v>
      </c>
      <c r="BP11" s="53"/>
      <c r="BQ11" s="126"/>
      <c r="BR11" s="126">
        <f t="shared" si="6"/>
        <v>0</v>
      </c>
      <c r="BS11" s="127"/>
    </row>
    <row r="12" spans="1:71" ht="15" customHeight="1" x14ac:dyDescent="0.15">
      <c r="A12" s="443"/>
      <c r="B12" s="443"/>
      <c r="C12" s="443"/>
      <c r="D12" s="443"/>
      <c r="E12" s="396"/>
      <c r="F12" s="405" t="s">
        <v>63</v>
      </c>
      <c r="G12" s="406"/>
      <c r="H12" s="406"/>
      <c r="I12" s="54" t="s">
        <v>74</v>
      </c>
      <c r="J12" s="55">
        <f>'資金繰表（計画入力用）'!J12</f>
        <v>0</v>
      </c>
      <c r="K12" s="56" t="s">
        <v>77</v>
      </c>
      <c r="L12" s="57" t="s">
        <v>76</v>
      </c>
      <c r="M12" s="55">
        <f>'資金繰表（実績入力用）'!J12</f>
        <v>0</v>
      </c>
      <c r="N12" s="58" t="s">
        <v>75</v>
      </c>
      <c r="O12" s="124" t="s">
        <v>74</v>
      </c>
      <c r="P12" s="128">
        <f t="shared" si="0"/>
        <v>0</v>
      </c>
      <c r="Q12" s="129" t="s">
        <v>75</v>
      </c>
      <c r="R12" s="54" t="s">
        <v>74</v>
      </c>
      <c r="S12" s="55">
        <f>'資金繰表（計画入力用）'!M12</f>
        <v>0</v>
      </c>
      <c r="T12" s="56" t="s">
        <v>75</v>
      </c>
      <c r="U12" s="57" t="s">
        <v>74</v>
      </c>
      <c r="V12" s="55">
        <f>'資金繰表（実績入力用）'!M12</f>
        <v>0</v>
      </c>
      <c r="W12" s="58" t="s">
        <v>75</v>
      </c>
      <c r="X12" s="124" t="s">
        <v>74</v>
      </c>
      <c r="Y12" s="128">
        <f t="shared" si="1"/>
        <v>0</v>
      </c>
      <c r="Z12" s="129" t="s">
        <v>75</v>
      </c>
      <c r="AA12" s="54" t="s">
        <v>74</v>
      </c>
      <c r="AB12" s="55">
        <f>'資金繰表（計画入力用）'!P12</f>
        <v>0</v>
      </c>
      <c r="AC12" s="56" t="s">
        <v>75</v>
      </c>
      <c r="AD12" s="57" t="s">
        <v>74</v>
      </c>
      <c r="AE12" s="55">
        <f>'資金繰表（実績入力用）'!P12</f>
        <v>0</v>
      </c>
      <c r="AF12" s="58" t="s">
        <v>75</v>
      </c>
      <c r="AG12" s="124" t="s">
        <v>74</v>
      </c>
      <c r="AH12" s="128">
        <f t="shared" si="2"/>
        <v>0</v>
      </c>
      <c r="AI12" s="129" t="s">
        <v>75</v>
      </c>
      <c r="AJ12" s="54" t="s">
        <v>74</v>
      </c>
      <c r="AK12" s="55">
        <f>'資金繰表（計画入力用）'!S12</f>
        <v>0</v>
      </c>
      <c r="AL12" s="56" t="s">
        <v>75</v>
      </c>
      <c r="AM12" s="57" t="s">
        <v>74</v>
      </c>
      <c r="AN12" s="55">
        <f>'資金繰表（実績入力用）'!S12</f>
        <v>0</v>
      </c>
      <c r="AO12" s="58" t="s">
        <v>75</v>
      </c>
      <c r="AP12" s="124" t="s">
        <v>74</v>
      </c>
      <c r="AQ12" s="128">
        <f t="shared" si="3"/>
        <v>0</v>
      </c>
      <c r="AR12" s="129" t="s">
        <v>75</v>
      </c>
      <c r="AS12" s="54" t="s">
        <v>74</v>
      </c>
      <c r="AT12" s="55">
        <f>'資金繰表（計画入力用）'!V12</f>
        <v>0</v>
      </c>
      <c r="AU12" s="56" t="s">
        <v>75</v>
      </c>
      <c r="AV12" s="57" t="s">
        <v>74</v>
      </c>
      <c r="AW12" s="55">
        <f>'資金繰表（実績入力用）'!V12</f>
        <v>0</v>
      </c>
      <c r="AX12" s="58" t="s">
        <v>75</v>
      </c>
      <c r="AY12" s="124" t="s">
        <v>74</v>
      </c>
      <c r="AZ12" s="128">
        <f t="shared" si="4"/>
        <v>0</v>
      </c>
      <c r="BA12" s="129" t="s">
        <v>75</v>
      </c>
      <c r="BB12" s="54" t="s">
        <v>74</v>
      </c>
      <c r="BC12" s="55">
        <f>'資金繰表（計画入力用）'!Y12</f>
        <v>0</v>
      </c>
      <c r="BD12" s="56" t="s">
        <v>75</v>
      </c>
      <c r="BE12" s="57" t="s">
        <v>74</v>
      </c>
      <c r="BF12" s="55">
        <f>'資金繰表（実績入力用）'!Y12</f>
        <v>0</v>
      </c>
      <c r="BG12" s="58" t="s">
        <v>75</v>
      </c>
      <c r="BH12" s="124" t="s">
        <v>74</v>
      </c>
      <c r="BI12" s="128">
        <f t="shared" si="5"/>
        <v>0</v>
      </c>
      <c r="BJ12" s="129" t="s">
        <v>75</v>
      </c>
      <c r="BK12" s="54" t="s">
        <v>74</v>
      </c>
      <c r="BL12" s="55">
        <f>'資金繰表（計画入力用）'!AB12</f>
        <v>0</v>
      </c>
      <c r="BM12" s="56" t="s">
        <v>75</v>
      </c>
      <c r="BN12" s="57" t="s">
        <v>74</v>
      </c>
      <c r="BO12" s="55">
        <f>'資金繰表（実績入力用）'!AB12</f>
        <v>0</v>
      </c>
      <c r="BP12" s="58" t="s">
        <v>75</v>
      </c>
      <c r="BQ12" s="124" t="s">
        <v>74</v>
      </c>
      <c r="BR12" s="128">
        <f t="shared" si="6"/>
        <v>0</v>
      </c>
      <c r="BS12" s="129" t="s">
        <v>75</v>
      </c>
    </row>
    <row r="13" spans="1:71" ht="14.25" customHeight="1" x14ac:dyDescent="0.15">
      <c r="A13" s="473" t="s">
        <v>11</v>
      </c>
      <c r="B13" s="399" t="s">
        <v>43</v>
      </c>
      <c r="C13" s="401" t="s">
        <v>0</v>
      </c>
      <c r="D13" s="401"/>
      <c r="E13" s="401"/>
      <c r="F13" s="374" t="s">
        <v>1</v>
      </c>
      <c r="G13" s="375"/>
      <c r="H13" s="375"/>
      <c r="I13" s="59"/>
      <c r="J13" s="60">
        <f>'資金繰表（計画入力用）'!J13</f>
        <v>0</v>
      </c>
      <c r="K13" s="61"/>
      <c r="L13" s="62"/>
      <c r="M13" s="60">
        <f>'資金繰表（実績入力用）'!J13</f>
        <v>0</v>
      </c>
      <c r="N13" s="63"/>
      <c r="O13" s="130"/>
      <c r="P13" s="130">
        <f t="shared" si="0"/>
        <v>0</v>
      </c>
      <c r="Q13" s="131"/>
      <c r="R13" s="59"/>
      <c r="S13" s="64">
        <f>'資金繰表（計画入力用）'!M13</f>
        <v>0</v>
      </c>
      <c r="T13" s="65"/>
      <c r="U13" s="66"/>
      <c r="V13" s="64">
        <f>'資金繰表（実績入力用）'!M13</f>
        <v>0</v>
      </c>
      <c r="W13" s="63"/>
      <c r="X13" s="130"/>
      <c r="Y13" s="130">
        <f t="shared" si="1"/>
        <v>0</v>
      </c>
      <c r="Z13" s="131"/>
      <c r="AA13" s="59"/>
      <c r="AB13" s="64">
        <f>'資金繰表（計画入力用）'!P13</f>
        <v>0</v>
      </c>
      <c r="AC13" s="65"/>
      <c r="AD13" s="66"/>
      <c r="AE13" s="64">
        <f>'資金繰表（実績入力用）'!P13</f>
        <v>0</v>
      </c>
      <c r="AF13" s="63"/>
      <c r="AG13" s="130"/>
      <c r="AH13" s="130">
        <f t="shared" si="2"/>
        <v>0</v>
      </c>
      <c r="AI13" s="131"/>
      <c r="AJ13" s="59"/>
      <c r="AK13" s="64">
        <f>'資金繰表（計画入力用）'!S13</f>
        <v>0</v>
      </c>
      <c r="AL13" s="65"/>
      <c r="AM13" s="66"/>
      <c r="AN13" s="64">
        <f>'資金繰表（実績入力用）'!S13</f>
        <v>0</v>
      </c>
      <c r="AO13" s="63"/>
      <c r="AP13" s="130"/>
      <c r="AQ13" s="130">
        <f t="shared" si="3"/>
        <v>0</v>
      </c>
      <c r="AR13" s="131"/>
      <c r="AS13" s="59"/>
      <c r="AT13" s="64">
        <f>'資金繰表（計画入力用）'!V13</f>
        <v>0</v>
      </c>
      <c r="AU13" s="65"/>
      <c r="AV13" s="66"/>
      <c r="AW13" s="64">
        <f>'資金繰表（実績入力用）'!V13</f>
        <v>0</v>
      </c>
      <c r="AX13" s="63"/>
      <c r="AY13" s="130"/>
      <c r="AZ13" s="130">
        <f t="shared" si="4"/>
        <v>0</v>
      </c>
      <c r="BA13" s="131"/>
      <c r="BB13" s="59"/>
      <c r="BC13" s="64">
        <f>'資金繰表（計画入力用）'!Y13</f>
        <v>0</v>
      </c>
      <c r="BD13" s="65"/>
      <c r="BE13" s="66"/>
      <c r="BF13" s="64">
        <f>'資金繰表（実績入力用）'!Y13</f>
        <v>0</v>
      </c>
      <c r="BG13" s="63"/>
      <c r="BH13" s="130"/>
      <c r="BI13" s="130">
        <f t="shared" si="5"/>
        <v>0</v>
      </c>
      <c r="BJ13" s="131"/>
      <c r="BK13" s="59"/>
      <c r="BL13" s="64">
        <f>'資金繰表（計画入力用）'!AB13</f>
        <v>0</v>
      </c>
      <c r="BM13" s="65"/>
      <c r="BN13" s="66"/>
      <c r="BO13" s="64">
        <f>'資金繰表（実績入力用）'!AB13</f>
        <v>0</v>
      </c>
      <c r="BP13" s="63"/>
      <c r="BQ13" s="130"/>
      <c r="BR13" s="130">
        <f t="shared" si="6"/>
        <v>0</v>
      </c>
      <c r="BS13" s="131"/>
    </row>
    <row r="14" spans="1:71" ht="14.25" customHeight="1" x14ac:dyDescent="0.15">
      <c r="A14" s="474"/>
      <c r="B14" s="400"/>
      <c r="C14" s="401"/>
      <c r="D14" s="401"/>
      <c r="E14" s="401"/>
      <c r="F14" s="374" t="s">
        <v>56</v>
      </c>
      <c r="G14" s="375"/>
      <c r="H14" s="375"/>
      <c r="I14" s="59" t="s">
        <v>76</v>
      </c>
      <c r="J14" s="64">
        <f>'資金繰表（計画入力用）'!J14</f>
        <v>0</v>
      </c>
      <c r="K14" s="65"/>
      <c r="L14" s="67"/>
      <c r="M14" s="64">
        <f>'資金繰表（実績入力用）'!J14</f>
        <v>0</v>
      </c>
      <c r="N14" s="68" t="s">
        <v>77</v>
      </c>
      <c r="O14" s="132" t="s">
        <v>76</v>
      </c>
      <c r="P14" s="130">
        <f t="shared" si="0"/>
        <v>0</v>
      </c>
      <c r="Q14" s="133" t="s">
        <v>77</v>
      </c>
      <c r="R14" s="59" t="s">
        <v>76</v>
      </c>
      <c r="S14" s="64">
        <f>'資金繰表（計画入力用）'!M14</f>
        <v>0</v>
      </c>
      <c r="T14" s="65" t="s">
        <v>77</v>
      </c>
      <c r="U14" s="67" t="s">
        <v>76</v>
      </c>
      <c r="V14" s="64">
        <f>'資金繰表（実績入力用）'!M14</f>
        <v>0</v>
      </c>
      <c r="W14" s="68" t="s">
        <v>77</v>
      </c>
      <c r="X14" s="132" t="s">
        <v>76</v>
      </c>
      <c r="Y14" s="130">
        <f t="shared" si="1"/>
        <v>0</v>
      </c>
      <c r="Z14" s="133" t="s">
        <v>77</v>
      </c>
      <c r="AA14" s="59" t="s">
        <v>76</v>
      </c>
      <c r="AB14" s="64">
        <f>'資金繰表（計画入力用）'!P14</f>
        <v>0</v>
      </c>
      <c r="AC14" s="65" t="s">
        <v>77</v>
      </c>
      <c r="AD14" s="67" t="s">
        <v>76</v>
      </c>
      <c r="AE14" s="64">
        <f>'資金繰表（実績入力用）'!P14</f>
        <v>0</v>
      </c>
      <c r="AF14" s="68" t="s">
        <v>77</v>
      </c>
      <c r="AG14" s="132" t="s">
        <v>76</v>
      </c>
      <c r="AH14" s="130">
        <f t="shared" si="2"/>
        <v>0</v>
      </c>
      <c r="AI14" s="133" t="s">
        <v>77</v>
      </c>
      <c r="AJ14" s="59" t="s">
        <v>76</v>
      </c>
      <c r="AK14" s="64">
        <f>'資金繰表（計画入力用）'!S14</f>
        <v>0</v>
      </c>
      <c r="AL14" s="65" t="s">
        <v>77</v>
      </c>
      <c r="AM14" s="67" t="s">
        <v>76</v>
      </c>
      <c r="AN14" s="64">
        <f>'資金繰表（実績入力用）'!S14</f>
        <v>0</v>
      </c>
      <c r="AO14" s="68" t="s">
        <v>77</v>
      </c>
      <c r="AP14" s="132" t="s">
        <v>76</v>
      </c>
      <c r="AQ14" s="130">
        <f t="shared" si="3"/>
        <v>0</v>
      </c>
      <c r="AR14" s="133" t="s">
        <v>77</v>
      </c>
      <c r="AS14" s="59" t="s">
        <v>76</v>
      </c>
      <c r="AT14" s="64">
        <f>'資金繰表（計画入力用）'!V14</f>
        <v>0</v>
      </c>
      <c r="AU14" s="65" t="s">
        <v>77</v>
      </c>
      <c r="AV14" s="67" t="s">
        <v>76</v>
      </c>
      <c r="AW14" s="64">
        <f>'資金繰表（実績入力用）'!V14</f>
        <v>0</v>
      </c>
      <c r="AX14" s="68" t="s">
        <v>77</v>
      </c>
      <c r="AY14" s="132" t="s">
        <v>76</v>
      </c>
      <c r="AZ14" s="130">
        <f t="shared" si="4"/>
        <v>0</v>
      </c>
      <c r="BA14" s="133" t="s">
        <v>77</v>
      </c>
      <c r="BB14" s="59" t="s">
        <v>76</v>
      </c>
      <c r="BC14" s="64">
        <f>'資金繰表（計画入力用）'!Y14</f>
        <v>0</v>
      </c>
      <c r="BD14" s="65" t="s">
        <v>77</v>
      </c>
      <c r="BE14" s="67" t="s">
        <v>76</v>
      </c>
      <c r="BF14" s="64">
        <f>'資金繰表（実績入力用）'!Y14</f>
        <v>0</v>
      </c>
      <c r="BG14" s="68" t="s">
        <v>77</v>
      </c>
      <c r="BH14" s="132" t="s">
        <v>76</v>
      </c>
      <c r="BI14" s="130">
        <f t="shared" si="5"/>
        <v>0</v>
      </c>
      <c r="BJ14" s="133" t="s">
        <v>77</v>
      </c>
      <c r="BK14" s="59" t="s">
        <v>76</v>
      </c>
      <c r="BL14" s="64">
        <f>'資金繰表（計画入力用）'!AB14</f>
        <v>0</v>
      </c>
      <c r="BM14" s="65" t="s">
        <v>77</v>
      </c>
      <c r="BN14" s="67" t="s">
        <v>76</v>
      </c>
      <c r="BO14" s="64">
        <f>'資金繰表（実績入力用）'!AB14</f>
        <v>0</v>
      </c>
      <c r="BP14" s="68" t="s">
        <v>77</v>
      </c>
      <c r="BQ14" s="132" t="s">
        <v>76</v>
      </c>
      <c r="BR14" s="130">
        <f t="shared" si="6"/>
        <v>0</v>
      </c>
      <c r="BS14" s="133" t="s">
        <v>77</v>
      </c>
    </row>
    <row r="15" spans="1:71" s="36" customFormat="1" ht="14.25" customHeight="1" x14ac:dyDescent="0.15">
      <c r="A15" s="474"/>
      <c r="B15" s="400"/>
      <c r="C15" s="483" t="s">
        <v>50</v>
      </c>
      <c r="D15" s="484"/>
      <c r="E15" s="484"/>
      <c r="F15" s="484"/>
      <c r="G15" s="484"/>
      <c r="H15" s="485"/>
      <c r="I15" s="59" t="s">
        <v>76</v>
      </c>
      <c r="J15" s="64">
        <f>SUM(J13:J14)</f>
        <v>0</v>
      </c>
      <c r="K15" s="65" t="s">
        <v>77</v>
      </c>
      <c r="L15" s="67" t="s">
        <v>76</v>
      </c>
      <c r="M15" s="64">
        <f>SUM(M13:M14)</f>
        <v>0</v>
      </c>
      <c r="N15" s="68" t="s">
        <v>77</v>
      </c>
      <c r="O15" s="132" t="s">
        <v>76</v>
      </c>
      <c r="P15" s="130">
        <f t="shared" si="0"/>
        <v>0</v>
      </c>
      <c r="Q15" s="133" t="s">
        <v>77</v>
      </c>
      <c r="R15" s="59" t="s">
        <v>76</v>
      </c>
      <c r="S15" s="64">
        <f>SUM(S13:S14)</f>
        <v>0</v>
      </c>
      <c r="T15" s="65" t="s">
        <v>77</v>
      </c>
      <c r="U15" s="67" t="s">
        <v>76</v>
      </c>
      <c r="V15" s="64">
        <f>SUM(V13:V14)</f>
        <v>0</v>
      </c>
      <c r="W15" s="68" t="s">
        <v>77</v>
      </c>
      <c r="X15" s="132" t="s">
        <v>76</v>
      </c>
      <c r="Y15" s="130">
        <f t="shared" si="1"/>
        <v>0</v>
      </c>
      <c r="Z15" s="133" t="s">
        <v>77</v>
      </c>
      <c r="AA15" s="59" t="s">
        <v>76</v>
      </c>
      <c r="AB15" s="64">
        <f>SUM(AB13:AB14)</f>
        <v>0</v>
      </c>
      <c r="AC15" s="65" t="s">
        <v>77</v>
      </c>
      <c r="AD15" s="67" t="s">
        <v>76</v>
      </c>
      <c r="AE15" s="64">
        <f>SUM(AE13:AE14)</f>
        <v>0</v>
      </c>
      <c r="AF15" s="68" t="s">
        <v>77</v>
      </c>
      <c r="AG15" s="132" t="s">
        <v>76</v>
      </c>
      <c r="AH15" s="130">
        <f t="shared" si="2"/>
        <v>0</v>
      </c>
      <c r="AI15" s="133" t="s">
        <v>77</v>
      </c>
      <c r="AJ15" s="59" t="s">
        <v>76</v>
      </c>
      <c r="AK15" s="64">
        <f>SUM(AK13:AK14)</f>
        <v>0</v>
      </c>
      <c r="AL15" s="65" t="s">
        <v>77</v>
      </c>
      <c r="AM15" s="67" t="s">
        <v>76</v>
      </c>
      <c r="AN15" s="64">
        <f>SUM(AN13:AN14)</f>
        <v>0</v>
      </c>
      <c r="AO15" s="68" t="s">
        <v>77</v>
      </c>
      <c r="AP15" s="132" t="s">
        <v>76</v>
      </c>
      <c r="AQ15" s="130">
        <f t="shared" si="3"/>
        <v>0</v>
      </c>
      <c r="AR15" s="133" t="s">
        <v>77</v>
      </c>
      <c r="AS15" s="59" t="s">
        <v>76</v>
      </c>
      <c r="AT15" s="64">
        <f>SUM(AT13:AT14)</f>
        <v>0</v>
      </c>
      <c r="AU15" s="65" t="s">
        <v>77</v>
      </c>
      <c r="AV15" s="67" t="s">
        <v>76</v>
      </c>
      <c r="AW15" s="64">
        <f>SUM(AW13:AW14)</f>
        <v>0</v>
      </c>
      <c r="AX15" s="68" t="s">
        <v>77</v>
      </c>
      <c r="AY15" s="132" t="s">
        <v>76</v>
      </c>
      <c r="AZ15" s="130">
        <f t="shared" si="4"/>
        <v>0</v>
      </c>
      <c r="BA15" s="133" t="s">
        <v>77</v>
      </c>
      <c r="BB15" s="59" t="s">
        <v>76</v>
      </c>
      <c r="BC15" s="64">
        <f>SUM(BC13:BC14)</f>
        <v>0</v>
      </c>
      <c r="BD15" s="65" t="s">
        <v>77</v>
      </c>
      <c r="BE15" s="67" t="s">
        <v>76</v>
      </c>
      <c r="BF15" s="64">
        <f>SUM(BF13:BF14)</f>
        <v>0</v>
      </c>
      <c r="BG15" s="68" t="s">
        <v>77</v>
      </c>
      <c r="BH15" s="132" t="s">
        <v>76</v>
      </c>
      <c r="BI15" s="130">
        <f t="shared" si="5"/>
        <v>0</v>
      </c>
      <c r="BJ15" s="133" t="s">
        <v>77</v>
      </c>
      <c r="BK15" s="59" t="s">
        <v>76</v>
      </c>
      <c r="BL15" s="64">
        <f>SUM(BL13:BL14)</f>
        <v>0</v>
      </c>
      <c r="BM15" s="65" t="s">
        <v>77</v>
      </c>
      <c r="BN15" s="67" t="s">
        <v>76</v>
      </c>
      <c r="BO15" s="64">
        <f>SUM(BO13:BO14)</f>
        <v>0</v>
      </c>
      <c r="BP15" s="68" t="s">
        <v>77</v>
      </c>
      <c r="BQ15" s="132" t="s">
        <v>76</v>
      </c>
      <c r="BR15" s="130">
        <f t="shared" si="6"/>
        <v>0</v>
      </c>
      <c r="BS15" s="133" t="s">
        <v>77</v>
      </c>
    </row>
    <row r="16" spans="1:71" ht="14.25" customHeight="1" x14ac:dyDescent="0.15">
      <c r="A16" s="474"/>
      <c r="B16" s="400"/>
      <c r="C16" s="402" t="s">
        <v>57</v>
      </c>
      <c r="D16" s="401"/>
      <c r="E16" s="401"/>
      <c r="F16" s="401"/>
      <c r="G16" s="401"/>
      <c r="H16" s="403"/>
      <c r="I16" s="59"/>
      <c r="J16" s="64">
        <f>'資金繰表（計画入力用）'!J16</f>
        <v>0</v>
      </c>
      <c r="K16" s="65"/>
      <c r="L16" s="66"/>
      <c r="M16" s="64">
        <f>'資金繰表（実績入力用）'!J16</f>
        <v>0</v>
      </c>
      <c r="N16" s="63"/>
      <c r="O16" s="130"/>
      <c r="P16" s="130">
        <f t="shared" si="0"/>
        <v>0</v>
      </c>
      <c r="Q16" s="131"/>
      <c r="R16" s="59"/>
      <c r="S16" s="64">
        <f>'資金繰表（計画入力用）'!M16</f>
        <v>0</v>
      </c>
      <c r="T16" s="65"/>
      <c r="U16" s="66"/>
      <c r="V16" s="64">
        <f>'資金繰表（実績入力用）'!M16</f>
        <v>0</v>
      </c>
      <c r="W16" s="63"/>
      <c r="X16" s="130"/>
      <c r="Y16" s="130">
        <f t="shared" si="1"/>
        <v>0</v>
      </c>
      <c r="Z16" s="131"/>
      <c r="AA16" s="59"/>
      <c r="AB16" s="64">
        <f>'資金繰表（計画入力用）'!P16</f>
        <v>0</v>
      </c>
      <c r="AC16" s="65"/>
      <c r="AD16" s="66"/>
      <c r="AE16" s="64">
        <f>'資金繰表（実績入力用）'!P16</f>
        <v>0</v>
      </c>
      <c r="AF16" s="63"/>
      <c r="AG16" s="130"/>
      <c r="AH16" s="130">
        <f t="shared" si="2"/>
        <v>0</v>
      </c>
      <c r="AI16" s="131"/>
      <c r="AJ16" s="59"/>
      <c r="AK16" s="64">
        <f>'資金繰表（計画入力用）'!S16</f>
        <v>0</v>
      </c>
      <c r="AL16" s="65"/>
      <c r="AM16" s="66"/>
      <c r="AN16" s="64">
        <f>'資金繰表（実績入力用）'!S16</f>
        <v>0</v>
      </c>
      <c r="AO16" s="63"/>
      <c r="AP16" s="130"/>
      <c r="AQ16" s="130">
        <f t="shared" si="3"/>
        <v>0</v>
      </c>
      <c r="AR16" s="131"/>
      <c r="AS16" s="59"/>
      <c r="AT16" s="64">
        <f>'資金繰表（計画入力用）'!V16</f>
        <v>0</v>
      </c>
      <c r="AU16" s="65"/>
      <c r="AV16" s="66"/>
      <c r="AW16" s="64">
        <f>'資金繰表（実績入力用）'!V16</f>
        <v>0</v>
      </c>
      <c r="AX16" s="63"/>
      <c r="AY16" s="130"/>
      <c r="AZ16" s="130">
        <f t="shared" si="4"/>
        <v>0</v>
      </c>
      <c r="BA16" s="131"/>
      <c r="BB16" s="59"/>
      <c r="BC16" s="64">
        <f>'資金繰表（計画入力用）'!Y16</f>
        <v>0</v>
      </c>
      <c r="BD16" s="65"/>
      <c r="BE16" s="66"/>
      <c r="BF16" s="64">
        <f>'資金繰表（実績入力用）'!Y16</f>
        <v>0</v>
      </c>
      <c r="BG16" s="63"/>
      <c r="BH16" s="130"/>
      <c r="BI16" s="130">
        <f t="shared" si="5"/>
        <v>0</v>
      </c>
      <c r="BJ16" s="131"/>
      <c r="BK16" s="59"/>
      <c r="BL16" s="64">
        <f>'資金繰表（計画入力用）'!AB16</f>
        <v>0</v>
      </c>
      <c r="BM16" s="65"/>
      <c r="BN16" s="66"/>
      <c r="BO16" s="64">
        <f>'資金繰表（実績入力用）'!AB16</f>
        <v>0</v>
      </c>
      <c r="BP16" s="63"/>
      <c r="BQ16" s="130"/>
      <c r="BR16" s="130">
        <f t="shared" si="6"/>
        <v>0</v>
      </c>
      <c r="BS16" s="131"/>
    </row>
    <row r="17" spans="1:71" ht="14.25" customHeight="1" x14ac:dyDescent="0.15">
      <c r="A17" s="474"/>
      <c r="B17" s="400"/>
      <c r="C17" s="402" t="s">
        <v>4</v>
      </c>
      <c r="D17" s="401"/>
      <c r="E17" s="401"/>
      <c r="F17" s="401"/>
      <c r="G17" s="401"/>
      <c r="H17" s="403"/>
      <c r="I17" s="59"/>
      <c r="J17" s="64">
        <f>'資金繰表（計画入力用）'!J17</f>
        <v>0</v>
      </c>
      <c r="K17" s="65"/>
      <c r="L17" s="66"/>
      <c r="M17" s="64">
        <f>'資金繰表（実績入力用）'!J17</f>
        <v>0</v>
      </c>
      <c r="N17" s="63"/>
      <c r="O17" s="130"/>
      <c r="P17" s="130">
        <f t="shared" si="0"/>
        <v>0</v>
      </c>
      <c r="Q17" s="131"/>
      <c r="R17" s="59"/>
      <c r="S17" s="64">
        <f>'資金繰表（計画入力用）'!M17</f>
        <v>0</v>
      </c>
      <c r="T17" s="65"/>
      <c r="U17" s="66"/>
      <c r="V17" s="64">
        <f>'資金繰表（実績入力用）'!M17</f>
        <v>0</v>
      </c>
      <c r="W17" s="63"/>
      <c r="X17" s="130"/>
      <c r="Y17" s="130">
        <f t="shared" si="1"/>
        <v>0</v>
      </c>
      <c r="Z17" s="131"/>
      <c r="AA17" s="59"/>
      <c r="AB17" s="64">
        <f>'資金繰表（計画入力用）'!P17</f>
        <v>0</v>
      </c>
      <c r="AC17" s="65"/>
      <c r="AD17" s="66"/>
      <c r="AE17" s="64">
        <f>'資金繰表（実績入力用）'!P17</f>
        <v>0</v>
      </c>
      <c r="AF17" s="63"/>
      <c r="AG17" s="130"/>
      <c r="AH17" s="130">
        <f t="shared" si="2"/>
        <v>0</v>
      </c>
      <c r="AI17" s="131"/>
      <c r="AJ17" s="59"/>
      <c r="AK17" s="64">
        <f>'資金繰表（計画入力用）'!S17</f>
        <v>0</v>
      </c>
      <c r="AL17" s="65"/>
      <c r="AM17" s="66"/>
      <c r="AN17" s="64">
        <f>'資金繰表（実績入力用）'!S17</f>
        <v>0</v>
      </c>
      <c r="AO17" s="63"/>
      <c r="AP17" s="130"/>
      <c r="AQ17" s="130">
        <f t="shared" si="3"/>
        <v>0</v>
      </c>
      <c r="AR17" s="131"/>
      <c r="AS17" s="59"/>
      <c r="AT17" s="64">
        <f>'資金繰表（計画入力用）'!V17</f>
        <v>0</v>
      </c>
      <c r="AU17" s="65"/>
      <c r="AV17" s="66"/>
      <c r="AW17" s="64">
        <f>'資金繰表（実績入力用）'!V17</f>
        <v>0</v>
      </c>
      <c r="AX17" s="63"/>
      <c r="AY17" s="130"/>
      <c r="AZ17" s="130">
        <f t="shared" si="4"/>
        <v>0</v>
      </c>
      <c r="BA17" s="131"/>
      <c r="BB17" s="59"/>
      <c r="BC17" s="64">
        <f>'資金繰表（計画入力用）'!Y17</f>
        <v>0</v>
      </c>
      <c r="BD17" s="65"/>
      <c r="BE17" s="66"/>
      <c r="BF17" s="64">
        <f>'資金繰表（実績入力用）'!Y17</f>
        <v>0</v>
      </c>
      <c r="BG17" s="63"/>
      <c r="BH17" s="130"/>
      <c r="BI17" s="130">
        <f t="shared" si="5"/>
        <v>0</v>
      </c>
      <c r="BJ17" s="131"/>
      <c r="BK17" s="59"/>
      <c r="BL17" s="64">
        <f>'資金繰表（計画入力用）'!AB17</f>
        <v>0</v>
      </c>
      <c r="BM17" s="65"/>
      <c r="BN17" s="66"/>
      <c r="BO17" s="64">
        <f>'資金繰表（実績入力用）'!AB17</f>
        <v>0</v>
      </c>
      <c r="BP17" s="63"/>
      <c r="BQ17" s="130"/>
      <c r="BR17" s="130">
        <f t="shared" si="6"/>
        <v>0</v>
      </c>
      <c r="BS17" s="131"/>
    </row>
    <row r="18" spans="1:71" ht="14.25" customHeight="1" x14ac:dyDescent="0.15">
      <c r="A18" s="474"/>
      <c r="B18" s="400"/>
      <c r="C18" s="402" t="s">
        <v>5</v>
      </c>
      <c r="D18" s="401"/>
      <c r="E18" s="401"/>
      <c r="F18" s="401"/>
      <c r="G18" s="401"/>
      <c r="H18" s="403"/>
      <c r="I18" s="59"/>
      <c r="J18" s="64">
        <f>'資金繰表（計画入力用）'!J18</f>
        <v>0</v>
      </c>
      <c r="K18" s="65"/>
      <c r="L18" s="66"/>
      <c r="M18" s="64">
        <f>'資金繰表（実績入力用）'!J18</f>
        <v>0</v>
      </c>
      <c r="N18" s="63"/>
      <c r="O18" s="130"/>
      <c r="P18" s="130">
        <f t="shared" si="0"/>
        <v>0</v>
      </c>
      <c r="Q18" s="131"/>
      <c r="R18" s="59"/>
      <c r="S18" s="64">
        <f>'資金繰表（計画入力用）'!M18</f>
        <v>0</v>
      </c>
      <c r="T18" s="65"/>
      <c r="U18" s="66"/>
      <c r="V18" s="64">
        <f>'資金繰表（実績入力用）'!M18</f>
        <v>0</v>
      </c>
      <c r="W18" s="63"/>
      <c r="X18" s="130"/>
      <c r="Y18" s="130">
        <f t="shared" si="1"/>
        <v>0</v>
      </c>
      <c r="Z18" s="131"/>
      <c r="AA18" s="59"/>
      <c r="AB18" s="64">
        <f>'資金繰表（計画入力用）'!P18</f>
        <v>0</v>
      </c>
      <c r="AC18" s="65"/>
      <c r="AD18" s="66"/>
      <c r="AE18" s="64">
        <f>'資金繰表（実績入力用）'!P18</f>
        <v>0</v>
      </c>
      <c r="AF18" s="63"/>
      <c r="AG18" s="130"/>
      <c r="AH18" s="130">
        <f t="shared" si="2"/>
        <v>0</v>
      </c>
      <c r="AI18" s="131"/>
      <c r="AJ18" s="59"/>
      <c r="AK18" s="64">
        <f>'資金繰表（計画入力用）'!S18</f>
        <v>0</v>
      </c>
      <c r="AL18" s="65"/>
      <c r="AM18" s="66"/>
      <c r="AN18" s="64">
        <f>'資金繰表（実績入力用）'!S18</f>
        <v>0</v>
      </c>
      <c r="AO18" s="63"/>
      <c r="AP18" s="130"/>
      <c r="AQ18" s="130">
        <f t="shared" si="3"/>
        <v>0</v>
      </c>
      <c r="AR18" s="131"/>
      <c r="AS18" s="59"/>
      <c r="AT18" s="64">
        <f>'資金繰表（計画入力用）'!V18</f>
        <v>0</v>
      </c>
      <c r="AU18" s="65"/>
      <c r="AV18" s="66"/>
      <c r="AW18" s="64">
        <f>'資金繰表（実績入力用）'!V18</f>
        <v>0</v>
      </c>
      <c r="AX18" s="63"/>
      <c r="AY18" s="130"/>
      <c r="AZ18" s="130">
        <f t="shared" si="4"/>
        <v>0</v>
      </c>
      <c r="BA18" s="131"/>
      <c r="BB18" s="59"/>
      <c r="BC18" s="64">
        <f>'資金繰表（計画入力用）'!Y18</f>
        <v>0</v>
      </c>
      <c r="BD18" s="65"/>
      <c r="BE18" s="66"/>
      <c r="BF18" s="64">
        <f>'資金繰表（実績入力用）'!Y18</f>
        <v>0</v>
      </c>
      <c r="BG18" s="63"/>
      <c r="BH18" s="130"/>
      <c r="BI18" s="130">
        <f t="shared" si="5"/>
        <v>0</v>
      </c>
      <c r="BJ18" s="131"/>
      <c r="BK18" s="59"/>
      <c r="BL18" s="64">
        <f>'資金繰表（計画入力用）'!AB18</f>
        <v>0</v>
      </c>
      <c r="BM18" s="65"/>
      <c r="BN18" s="66"/>
      <c r="BO18" s="64">
        <f>'資金繰表（実績入力用）'!AB18</f>
        <v>0</v>
      </c>
      <c r="BP18" s="63"/>
      <c r="BQ18" s="130"/>
      <c r="BR18" s="130">
        <f t="shared" si="6"/>
        <v>0</v>
      </c>
      <c r="BS18" s="131"/>
    </row>
    <row r="19" spans="1:71" ht="14.25" customHeight="1" x14ac:dyDescent="0.15">
      <c r="A19" s="474"/>
      <c r="B19" s="23"/>
      <c r="C19" s="445" t="s">
        <v>31</v>
      </c>
      <c r="D19" s="445"/>
      <c r="E19" s="445"/>
      <c r="F19" s="445"/>
      <c r="G19" s="445"/>
      <c r="H19" s="446"/>
      <c r="I19" s="54"/>
      <c r="J19" s="55">
        <f>SUM(J13,J16,J17,J18)</f>
        <v>0</v>
      </c>
      <c r="K19" s="56"/>
      <c r="L19" s="69"/>
      <c r="M19" s="55">
        <f>SUM(M13,M16,M17,M18)</f>
        <v>0</v>
      </c>
      <c r="N19" s="70"/>
      <c r="O19" s="128"/>
      <c r="P19" s="128">
        <f t="shared" si="0"/>
        <v>0</v>
      </c>
      <c r="Q19" s="134"/>
      <c r="R19" s="54"/>
      <c r="S19" s="55">
        <f>SUM(S13,S16,S17,S18)</f>
        <v>0</v>
      </c>
      <c r="T19" s="56"/>
      <c r="U19" s="69"/>
      <c r="V19" s="55">
        <f>SUM(V13,V16,V17,V18)</f>
        <v>0</v>
      </c>
      <c r="W19" s="70"/>
      <c r="X19" s="128"/>
      <c r="Y19" s="128">
        <f t="shared" si="1"/>
        <v>0</v>
      </c>
      <c r="Z19" s="134"/>
      <c r="AA19" s="54"/>
      <c r="AB19" s="55">
        <f>SUM(AB13,AB16,AB17,AB18)</f>
        <v>0</v>
      </c>
      <c r="AC19" s="56"/>
      <c r="AD19" s="69"/>
      <c r="AE19" s="55">
        <f>SUM(AE13,AE16,AE17,AE18)</f>
        <v>0</v>
      </c>
      <c r="AF19" s="70"/>
      <c r="AG19" s="128"/>
      <c r="AH19" s="128">
        <f t="shared" si="2"/>
        <v>0</v>
      </c>
      <c r="AI19" s="134"/>
      <c r="AJ19" s="54"/>
      <c r="AK19" s="55">
        <f>SUM(AK13,AK16,AK17,AK18)</f>
        <v>0</v>
      </c>
      <c r="AL19" s="56"/>
      <c r="AM19" s="69"/>
      <c r="AN19" s="55">
        <f>SUM(AN13,AN16,AN17,AN18)</f>
        <v>0</v>
      </c>
      <c r="AO19" s="70"/>
      <c r="AP19" s="128"/>
      <c r="AQ19" s="128">
        <f t="shared" si="3"/>
        <v>0</v>
      </c>
      <c r="AR19" s="134"/>
      <c r="AS19" s="54"/>
      <c r="AT19" s="55">
        <f>SUM(AT13,AT16,AT17,AT18)</f>
        <v>0</v>
      </c>
      <c r="AU19" s="56"/>
      <c r="AV19" s="69"/>
      <c r="AW19" s="55">
        <f>SUM(AW13,AW16,AW17,AW18)</f>
        <v>0</v>
      </c>
      <c r="AX19" s="70"/>
      <c r="AY19" s="128"/>
      <c r="AZ19" s="128">
        <f t="shared" si="4"/>
        <v>0</v>
      </c>
      <c r="BA19" s="134"/>
      <c r="BB19" s="54"/>
      <c r="BC19" s="55">
        <f>SUM(BC13,BC16,BC17,BC18)</f>
        <v>0</v>
      </c>
      <c r="BD19" s="56"/>
      <c r="BE19" s="69"/>
      <c r="BF19" s="55">
        <f>SUM(BF13,BF16,BF17,BF18)</f>
        <v>0</v>
      </c>
      <c r="BG19" s="70"/>
      <c r="BH19" s="128"/>
      <c r="BI19" s="128">
        <f t="shared" si="5"/>
        <v>0</v>
      </c>
      <c r="BJ19" s="134"/>
      <c r="BK19" s="54"/>
      <c r="BL19" s="55">
        <f>SUM(BL13,BL16,BL17,BL18)</f>
        <v>0</v>
      </c>
      <c r="BM19" s="56"/>
      <c r="BN19" s="69"/>
      <c r="BO19" s="55">
        <f>SUM(BO13,BO16,BO17,BO18)</f>
        <v>0</v>
      </c>
      <c r="BP19" s="70"/>
      <c r="BQ19" s="128"/>
      <c r="BR19" s="128">
        <f t="shared" si="6"/>
        <v>0</v>
      </c>
      <c r="BS19" s="134"/>
    </row>
    <row r="20" spans="1:71" ht="14.25" customHeight="1" x14ac:dyDescent="0.15">
      <c r="A20" s="474"/>
      <c r="B20" s="399" t="s">
        <v>44</v>
      </c>
      <c r="C20" s="374" t="s">
        <v>6</v>
      </c>
      <c r="D20" s="375"/>
      <c r="E20" s="486"/>
      <c r="F20" s="403" t="s">
        <v>1</v>
      </c>
      <c r="G20" s="375"/>
      <c r="H20" s="375"/>
      <c r="I20" s="59"/>
      <c r="J20" s="64">
        <f>'資金繰表（計画入力用）'!J20</f>
        <v>0</v>
      </c>
      <c r="K20" s="65"/>
      <c r="L20" s="66"/>
      <c r="M20" s="64">
        <f>'資金繰表（実績入力用）'!J20</f>
        <v>0</v>
      </c>
      <c r="N20" s="63"/>
      <c r="O20" s="130"/>
      <c r="P20" s="130">
        <f t="shared" si="0"/>
        <v>0</v>
      </c>
      <c r="Q20" s="131"/>
      <c r="R20" s="59"/>
      <c r="S20" s="64">
        <f>'資金繰表（計画入力用）'!M20</f>
        <v>0</v>
      </c>
      <c r="T20" s="65"/>
      <c r="U20" s="66"/>
      <c r="V20" s="64">
        <f>'資金繰表（実績入力用）'!M20</f>
        <v>0</v>
      </c>
      <c r="W20" s="63"/>
      <c r="X20" s="130"/>
      <c r="Y20" s="130">
        <f t="shared" si="1"/>
        <v>0</v>
      </c>
      <c r="Z20" s="131"/>
      <c r="AA20" s="59"/>
      <c r="AB20" s="64">
        <f>'資金繰表（計画入力用）'!P20</f>
        <v>0</v>
      </c>
      <c r="AC20" s="65"/>
      <c r="AD20" s="66"/>
      <c r="AE20" s="64">
        <f>'資金繰表（実績入力用）'!P20</f>
        <v>0</v>
      </c>
      <c r="AF20" s="63"/>
      <c r="AG20" s="130"/>
      <c r="AH20" s="130">
        <f t="shared" si="2"/>
        <v>0</v>
      </c>
      <c r="AI20" s="131"/>
      <c r="AJ20" s="59"/>
      <c r="AK20" s="64">
        <f>'資金繰表（計画入力用）'!S20</f>
        <v>0</v>
      </c>
      <c r="AL20" s="65"/>
      <c r="AM20" s="66"/>
      <c r="AN20" s="64">
        <f>'資金繰表（実績入力用）'!S20</f>
        <v>0</v>
      </c>
      <c r="AO20" s="63"/>
      <c r="AP20" s="130"/>
      <c r="AQ20" s="130">
        <f t="shared" si="3"/>
        <v>0</v>
      </c>
      <c r="AR20" s="131"/>
      <c r="AS20" s="59"/>
      <c r="AT20" s="64">
        <f>'資金繰表（計画入力用）'!V20</f>
        <v>0</v>
      </c>
      <c r="AU20" s="65"/>
      <c r="AV20" s="66"/>
      <c r="AW20" s="64">
        <f>'資金繰表（実績入力用）'!V20</f>
        <v>0</v>
      </c>
      <c r="AX20" s="63"/>
      <c r="AY20" s="130"/>
      <c r="AZ20" s="130">
        <f t="shared" si="4"/>
        <v>0</v>
      </c>
      <c r="BA20" s="131"/>
      <c r="BB20" s="59"/>
      <c r="BC20" s="64">
        <f>'資金繰表（計画入力用）'!Y20</f>
        <v>0</v>
      </c>
      <c r="BD20" s="65"/>
      <c r="BE20" s="66"/>
      <c r="BF20" s="64">
        <f>'資金繰表（実績入力用）'!Y20</f>
        <v>0</v>
      </c>
      <c r="BG20" s="63"/>
      <c r="BH20" s="130"/>
      <c r="BI20" s="130">
        <f t="shared" si="5"/>
        <v>0</v>
      </c>
      <c r="BJ20" s="131"/>
      <c r="BK20" s="59"/>
      <c r="BL20" s="64">
        <f>'資金繰表（計画入力用）'!AB20</f>
        <v>0</v>
      </c>
      <c r="BM20" s="65"/>
      <c r="BN20" s="66"/>
      <c r="BO20" s="64">
        <f>'資金繰表（実績入力用）'!AB20</f>
        <v>0</v>
      </c>
      <c r="BP20" s="63"/>
      <c r="BQ20" s="130"/>
      <c r="BR20" s="130">
        <f t="shared" si="6"/>
        <v>0</v>
      </c>
      <c r="BS20" s="131"/>
    </row>
    <row r="21" spans="1:71" ht="14.25" customHeight="1" x14ac:dyDescent="0.15">
      <c r="A21" s="474"/>
      <c r="B21" s="400"/>
      <c r="C21" s="374"/>
      <c r="D21" s="375"/>
      <c r="E21" s="486"/>
      <c r="F21" s="403" t="s">
        <v>2</v>
      </c>
      <c r="G21" s="375"/>
      <c r="H21" s="375"/>
      <c r="I21" s="59" t="s">
        <v>78</v>
      </c>
      <c r="J21" s="64">
        <f>'資金繰表（計画入力用）'!J21</f>
        <v>0</v>
      </c>
      <c r="K21" s="65" t="s">
        <v>77</v>
      </c>
      <c r="L21" s="59" t="s">
        <v>78</v>
      </c>
      <c r="M21" s="64">
        <f>'資金繰表（実績入力用）'!J21</f>
        <v>0</v>
      </c>
      <c r="N21" s="68" t="s">
        <v>79</v>
      </c>
      <c r="O21" s="132" t="s">
        <v>78</v>
      </c>
      <c r="P21" s="130">
        <f t="shared" si="0"/>
        <v>0</v>
      </c>
      <c r="Q21" s="133" t="s">
        <v>79</v>
      </c>
      <c r="R21" s="59" t="s">
        <v>78</v>
      </c>
      <c r="S21" s="64">
        <f>'資金繰表（計画入力用）'!M21</f>
        <v>0</v>
      </c>
      <c r="T21" s="65" t="s">
        <v>79</v>
      </c>
      <c r="U21" s="67" t="s">
        <v>78</v>
      </c>
      <c r="V21" s="64">
        <f>'資金繰表（実績入力用）'!M21</f>
        <v>0</v>
      </c>
      <c r="W21" s="68" t="s">
        <v>79</v>
      </c>
      <c r="X21" s="132" t="s">
        <v>78</v>
      </c>
      <c r="Y21" s="130">
        <f t="shared" si="1"/>
        <v>0</v>
      </c>
      <c r="Z21" s="133" t="s">
        <v>79</v>
      </c>
      <c r="AA21" s="59" t="s">
        <v>78</v>
      </c>
      <c r="AB21" s="64">
        <f>'資金繰表（計画入力用）'!P21</f>
        <v>0</v>
      </c>
      <c r="AC21" s="65" t="s">
        <v>79</v>
      </c>
      <c r="AD21" s="67" t="s">
        <v>78</v>
      </c>
      <c r="AE21" s="64">
        <f>'資金繰表（実績入力用）'!P21</f>
        <v>0</v>
      </c>
      <c r="AF21" s="68" t="s">
        <v>79</v>
      </c>
      <c r="AG21" s="132" t="s">
        <v>78</v>
      </c>
      <c r="AH21" s="130">
        <f t="shared" si="2"/>
        <v>0</v>
      </c>
      <c r="AI21" s="133" t="s">
        <v>79</v>
      </c>
      <c r="AJ21" s="59" t="s">
        <v>78</v>
      </c>
      <c r="AK21" s="64">
        <f>'資金繰表（計画入力用）'!S21</f>
        <v>0</v>
      </c>
      <c r="AL21" s="65" t="s">
        <v>79</v>
      </c>
      <c r="AM21" s="67" t="s">
        <v>78</v>
      </c>
      <c r="AN21" s="64">
        <f>'資金繰表（実績入力用）'!S21</f>
        <v>0</v>
      </c>
      <c r="AO21" s="68" t="s">
        <v>79</v>
      </c>
      <c r="AP21" s="132" t="s">
        <v>78</v>
      </c>
      <c r="AQ21" s="130">
        <f t="shared" si="3"/>
        <v>0</v>
      </c>
      <c r="AR21" s="133" t="s">
        <v>79</v>
      </c>
      <c r="AS21" s="59" t="s">
        <v>78</v>
      </c>
      <c r="AT21" s="64">
        <f>'資金繰表（計画入力用）'!V21</f>
        <v>0</v>
      </c>
      <c r="AU21" s="65" t="s">
        <v>79</v>
      </c>
      <c r="AV21" s="67" t="s">
        <v>78</v>
      </c>
      <c r="AW21" s="64">
        <f>'資金繰表（実績入力用）'!V21</f>
        <v>0</v>
      </c>
      <c r="AX21" s="68" t="s">
        <v>79</v>
      </c>
      <c r="AY21" s="132" t="s">
        <v>78</v>
      </c>
      <c r="AZ21" s="130">
        <f t="shared" si="4"/>
        <v>0</v>
      </c>
      <c r="BA21" s="133" t="s">
        <v>79</v>
      </c>
      <c r="BB21" s="59" t="s">
        <v>78</v>
      </c>
      <c r="BC21" s="64">
        <f>'資金繰表（計画入力用）'!Y21</f>
        <v>0</v>
      </c>
      <c r="BD21" s="65" t="s">
        <v>79</v>
      </c>
      <c r="BE21" s="67" t="s">
        <v>78</v>
      </c>
      <c r="BF21" s="64">
        <f>'資金繰表（実績入力用）'!Y21</f>
        <v>0</v>
      </c>
      <c r="BG21" s="68" t="s">
        <v>79</v>
      </c>
      <c r="BH21" s="132" t="s">
        <v>78</v>
      </c>
      <c r="BI21" s="130">
        <f t="shared" si="5"/>
        <v>0</v>
      </c>
      <c r="BJ21" s="133" t="s">
        <v>79</v>
      </c>
      <c r="BK21" s="59" t="s">
        <v>78</v>
      </c>
      <c r="BL21" s="64">
        <f>'資金繰表（計画入力用）'!AB21</f>
        <v>0</v>
      </c>
      <c r="BM21" s="65" t="s">
        <v>79</v>
      </c>
      <c r="BN21" s="67" t="s">
        <v>78</v>
      </c>
      <c r="BO21" s="64">
        <f>'資金繰表（実績入力用）'!AB21</f>
        <v>0</v>
      </c>
      <c r="BP21" s="68" t="s">
        <v>79</v>
      </c>
      <c r="BQ21" s="132" t="s">
        <v>78</v>
      </c>
      <c r="BR21" s="130">
        <f t="shared" si="6"/>
        <v>0</v>
      </c>
      <c r="BS21" s="133" t="s">
        <v>79</v>
      </c>
    </row>
    <row r="22" spans="1:71" s="36" customFormat="1" ht="14.25" customHeight="1" x14ac:dyDescent="0.15">
      <c r="A22" s="474"/>
      <c r="B22" s="400"/>
      <c r="C22" s="402" t="s">
        <v>51</v>
      </c>
      <c r="D22" s="401"/>
      <c r="E22" s="401"/>
      <c r="F22" s="401"/>
      <c r="G22" s="401"/>
      <c r="H22" s="403"/>
      <c r="I22" s="59" t="s">
        <v>78</v>
      </c>
      <c r="J22" s="64">
        <f>SUM(J20:J21)</f>
        <v>0</v>
      </c>
      <c r="K22" s="65" t="s">
        <v>79</v>
      </c>
      <c r="L22" s="67" t="s">
        <v>78</v>
      </c>
      <c r="M22" s="64">
        <f>SUM(M20:M21)</f>
        <v>0</v>
      </c>
      <c r="N22" s="68" t="s">
        <v>79</v>
      </c>
      <c r="O22" s="132" t="s">
        <v>78</v>
      </c>
      <c r="P22" s="130">
        <f t="shared" si="0"/>
        <v>0</v>
      </c>
      <c r="Q22" s="133" t="s">
        <v>79</v>
      </c>
      <c r="R22" s="59" t="s">
        <v>89</v>
      </c>
      <c r="S22" s="64">
        <f>SUM(S20:S21)</f>
        <v>0</v>
      </c>
      <c r="T22" s="65" t="s">
        <v>79</v>
      </c>
      <c r="U22" s="67" t="s">
        <v>78</v>
      </c>
      <c r="V22" s="64">
        <f>SUM(V20:V21)</f>
        <v>0</v>
      </c>
      <c r="W22" s="68" t="s">
        <v>79</v>
      </c>
      <c r="X22" s="132" t="s">
        <v>78</v>
      </c>
      <c r="Y22" s="130">
        <f t="shared" si="1"/>
        <v>0</v>
      </c>
      <c r="Z22" s="133" t="s">
        <v>79</v>
      </c>
      <c r="AA22" s="59" t="s">
        <v>78</v>
      </c>
      <c r="AB22" s="64">
        <f>SUM(AB20:AB21)</f>
        <v>0</v>
      </c>
      <c r="AC22" s="65" t="s">
        <v>79</v>
      </c>
      <c r="AD22" s="67" t="s">
        <v>78</v>
      </c>
      <c r="AE22" s="64">
        <f>SUM(AE20:AE21)</f>
        <v>0</v>
      </c>
      <c r="AF22" s="68" t="s">
        <v>79</v>
      </c>
      <c r="AG22" s="132" t="s">
        <v>78</v>
      </c>
      <c r="AH22" s="130">
        <f t="shared" si="2"/>
        <v>0</v>
      </c>
      <c r="AI22" s="133" t="s">
        <v>79</v>
      </c>
      <c r="AJ22" s="59" t="s">
        <v>78</v>
      </c>
      <c r="AK22" s="64">
        <f>SUM(AK20:AK21)</f>
        <v>0</v>
      </c>
      <c r="AL22" s="65" t="s">
        <v>79</v>
      </c>
      <c r="AM22" s="67" t="s">
        <v>78</v>
      </c>
      <c r="AN22" s="64">
        <f>SUM(AN20:AN21)</f>
        <v>0</v>
      </c>
      <c r="AO22" s="68" t="s">
        <v>79</v>
      </c>
      <c r="AP22" s="132" t="s">
        <v>78</v>
      </c>
      <c r="AQ22" s="130">
        <f t="shared" si="3"/>
        <v>0</v>
      </c>
      <c r="AR22" s="133" t="s">
        <v>79</v>
      </c>
      <c r="AS22" s="59" t="s">
        <v>78</v>
      </c>
      <c r="AT22" s="64">
        <f>SUM(AT20:AT21)</f>
        <v>0</v>
      </c>
      <c r="AU22" s="65" t="s">
        <v>79</v>
      </c>
      <c r="AV22" s="67" t="s">
        <v>78</v>
      </c>
      <c r="AW22" s="64">
        <f>SUM(AW20:AW21)</f>
        <v>0</v>
      </c>
      <c r="AX22" s="68" t="s">
        <v>79</v>
      </c>
      <c r="AY22" s="132" t="s">
        <v>78</v>
      </c>
      <c r="AZ22" s="130">
        <f t="shared" si="4"/>
        <v>0</v>
      </c>
      <c r="BA22" s="133" t="s">
        <v>79</v>
      </c>
      <c r="BB22" s="59" t="s">
        <v>78</v>
      </c>
      <c r="BC22" s="64">
        <f>SUM(BC20:BC21)</f>
        <v>0</v>
      </c>
      <c r="BD22" s="65" t="s">
        <v>79</v>
      </c>
      <c r="BE22" s="67" t="s">
        <v>78</v>
      </c>
      <c r="BF22" s="64">
        <f>SUM(BF20:BF21)</f>
        <v>0</v>
      </c>
      <c r="BG22" s="68" t="s">
        <v>79</v>
      </c>
      <c r="BH22" s="132" t="s">
        <v>78</v>
      </c>
      <c r="BI22" s="130">
        <f t="shared" si="5"/>
        <v>0</v>
      </c>
      <c r="BJ22" s="133" t="s">
        <v>79</v>
      </c>
      <c r="BK22" s="59" t="s">
        <v>78</v>
      </c>
      <c r="BL22" s="64">
        <f>SUM(BL20:BL21)</f>
        <v>0</v>
      </c>
      <c r="BM22" s="65" t="s">
        <v>79</v>
      </c>
      <c r="BN22" s="67" t="s">
        <v>78</v>
      </c>
      <c r="BO22" s="64">
        <f>SUM(BO20:BO21)</f>
        <v>0</v>
      </c>
      <c r="BP22" s="68" t="s">
        <v>79</v>
      </c>
      <c r="BQ22" s="132" t="s">
        <v>78</v>
      </c>
      <c r="BR22" s="130">
        <f t="shared" si="6"/>
        <v>0</v>
      </c>
      <c r="BS22" s="133" t="s">
        <v>79</v>
      </c>
    </row>
    <row r="23" spans="1:71" ht="14.25" customHeight="1" x14ac:dyDescent="0.15">
      <c r="A23" s="474"/>
      <c r="B23" s="400"/>
      <c r="C23" s="374" t="s">
        <v>7</v>
      </c>
      <c r="D23" s="375"/>
      <c r="E23" s="375"/>
      <c r="F23" s="375"/>
      <c r="G23" s="375"/>
      <c r="H23" s="375"/>
      <c r="I23" s="59"/>
      <c r="J23" s="64">
        <f>'資金繰表（計画入力用）'!J23</f>
        <v>0</v>
      </c>
      <c r="K23" s="65"/>
      <c r="L23" s="66"/>
      <c r="M23" s="64">
        <f>'資金繰表（実績入力用）'!J23</f>
        <v>0</v>
      </c>
      <c r="N23" s="63"/>
      <c r="O23" s="130"/>
      <c r="P23" s="130">
        <f t="shared" si="0"/>
        <v>0</v>
      </c>
      <c r="Q23" s="131"/>
      <c r="R23" s="59"/>
      <c r="S23" s="64">
        <f>'資金繰表（計画入力用）'!M23</f>
        <v>0</v>
      </c>
      <c r="T23" s="65"/>
      <c r="U23" s="66"/>
      <c r="V23" s="64">
        <f>'資金繰表（実績入力用）'!M23</f>
        <v>0</v>
      </c>
      <c r="W23" s="63"/>
      <c r="X23" s="130"/>
      <c r="Y23" s="130">
        <f t="shared" si="1"/>
        <v>0</v>
      </c>
      <c r="Z23" s="131"/>
      <c r="AA23" s="59"/>
      <c r="AB23" s="64">
        <f>'資金繰表（計画入力用）'!P23</f>
        <v>0</v>
      </c>
      <c r="AC23" s="65"/>
      <c r="AD23" s="66"/>
      <c r="AE23" s="64">
        <f>'資金繰表（実績入力用）'!P23</f>
        <v>0</v>
      </c>
      <c r="AF23" s="63"/>
      <c r="AG23" s="130"/>
      <c r="AH23" s="130">
        <f t="shared" si="2"/>
        <v>0</v>
      </c>
      <c r="AI23" s="131"/>
      <c r="AJ23" s="59"/>
      <c r="AK23" s="64">
        <f>'資金繰表（計画入力用）'!S23</f>
        <v>0</v>
      </c>
      <c r="AL23" s="65"/>
      <c r="AM23" s="66"/>
      <c r="AN23" s="64">
        <f>'資金繰表（実績入力用）'!S23</f>
        <v>0</v>
      </c>
      <c r="AO23" s="63"/>
      <c r="AP23" s="130"/>
      <c r="AQ23" s="130">
        <f t="shared" si="3"/>
        <v>0</v>
      </c>
      <c r="AR23" s="131"/>
      <c r="AS23" s="59"/>
      <c r="AT23" s="64">
        <f>'資金繰表（計画入力用）'!V23</f>
        <v>0</v>
      </c>
      <c r="AU23" s="65"/>
      <c r="AV23" s="66"/>
      <c r="AW23" s="64">
        <f>'資金繰表（実績入力用）'!V23</f>
        <v>0</v>
      </c>
      <c r="AX23" s="63"/>
      <c r="AY23" s="130"/>
      <c r="AZ23" s="130">
        <f t="shared" si="4"/>
        <v>0</v>
      </c>
      <c r="BA23" s="131"/>
      <c r="BB23" s="59"/>
      <c r="BC23" s="64">
        <f>'資金繰表（計画入力用）'!Y23</f>
        <v>0</v>
      </c>
      <c r="BD23" s="65"/>
      <c r="BE23" s="66"/>
      <c r="BF23" s="64">
        <f>'資金繰表（実績入力用）'!Y23</f>
        <v>0</v>
      </c>
      <c r="BG23" s="63"/>
      <c r="BH23" s="130"/>
      <c r="BI23" s="130">
        <f t="shared" si="5"/>
        <v>0</v>
      </c>
      <c r="BJ23" s="131"/>
      <c r="BK23" s="59"/>
      <c r="BL23" s="64">
        <f>'資金繰表（計画入力用）'!AB23</f>
        <v>0</v>
      </c>
      <c r="BM23" s="65"/>
      <c r="BN23" s="66"/>
      <c r="BO23" s="64">
        <f>'資金繰表（実績入力用）'!AB23</f>
        <v>0</v>
      </c>
      <c r="BP23" s="63"/>
      <c r="BQ23" s="130"/>
      <c r="BR23" s="130">
        <f t="shared" si="6"/>
        <v>0</v>
      </c>
      <c r="BS23" s="131"/>
    </row>
    <row r="24" spans="1:71" ht="14.25" customHeight="1" x14ac:dyDescent="0.15">
      <c r="A24" s="474"/>
      <c r="B24" s="400"/>
      <c r="C24" s="402" t="s">
        <v>8</v>
      </c>
      <c r="D24" s="401"/>
      <c r="E24" s="401"/>
      <c r="F24" s="401"/>
      <c r="G24" s="401"/>
      <c r="H24" s="403"/>
      <c r="I24" s="59"/>
      <c r="J24" s="64">
        <f>'資金繰表（計画入力用）'!J24</f>
        <v>0</v>
      </c>
      <c r="K24" s="65"/>
      <c r="L24" s="66"/>
      <c r="M24" s="64">
        <f>'資金繰表（実績入力用）'!J24</f>
        <v>0</v>
      </c>
      <c r="N24" s="63"/>
      <c r="O24" s="130"/>
      <c r="P24" s="130">
        <f t="shared" si="0"/>
        <v>0</v>
      </c>
      <c r="Q24" s="131"/>
      <c r="R24" s="59"/>
      <c r="S24" s="64">
        <f>'資金繰表（計画入力用）'!M24</f>
        <v>0</v>
      </c>
      <c r="T24" s="65"/>
      <c r="U24" s="66"/>
      <c r="V24" s="64">
        <f>'資金繰表（実績入力用）'!M24</f>
        <v>0</v>
      </c>
      <c r="W24" s="63"/>
      <c r="X24" s="130"/>
      <c r="Y24" s="130">
        <f t="shared" si="1"/>
        <v>0</v>
      </c>
      <c r="Z24" s="131"/>
      <c r="AA24" s="59"/>
      <c r="AB24" s="64">
        <f>'資金繰表（計画入力用）'!P24</f>
        <v>0</v>
      </c>
      <c r="AC24" s="65"/>
      <c r="AD24" s="66"/>
      <c r="AE24" s="64">
        <f>'資金繰表（実績入力用）'!P24</f>
        <v>0</v>
      </c>
      <c r="AF24" s="63"/>
      <c r="AG24" s="130"/>
      <c r="AH24" s="130">
        <f t="shared" si="2"/>
        <v>0</v>
      </c>
      <c r="AI24" s="131"/>
      <c r="AJ24" s="59"/>
      <c r="AK24" s="64">
        <f>'資金繰表（計画入力用）'!S24</f>
        <v>0</v>
      </c>
      <c r="AL24" s="65"/>
      <c r="AM24" s="66"/>
      <c r="AN24" s="64">
        <f>'資金繰表（実績入力用）'!S24</f>
        <v>0</v>
      </c>
      <c r="AO24" s="63"/>
      <c r="AP24" s="130"/>
      <c r="AQ24" s="130">
        <f t="shared" si="3"/>
        <v>0</v>
      </c>
      <c r="AR24" s="131"/>
      <c r="AS24" s="59"/>
      <c r="AT24" s="64">
        <f>'資金繰表（計画入力用）'!V24</f>
        <v>0</v>
      </c>
      <c r="AU24" s="65"/>
      <c r="AV24" s="66"/>
      <c r="AW24" s="64">
        <f>'資金繰表（実績入力用）'!V24</f>
        <v>0</v>
      </c>
      <c r="AX24" s="63"/>
      <c r="AY24" s="130"/>
      <c r="AZ24" s="130">
        <f t="shared" si="4"/>
        <v>0</v>
      </c>
      <c r="BA24" s="131"/>
      <c r="BB24" s="59"/>
      <c r="BC24" s="64">
        <f>'資金繰表（計画入力用）'!Y24</f>
        <v>0</v>
      </c>
      <c r="BD24" s="65"/>
      <c r="BE24" s="66"/>
      <c r="BF24" s="64">
        <f>'資金繰表（実績入力用）'!Y24</f>
        <v>0</v>
      </c>
      <c r="BG24" s="63"/>
      <c r="BH24" s="130"/>
      <c r="BI24" s="130">
        <f t="shared" si="5"/>
        <v>0</v>
      </c>
      <c r="BJ24" s="131"/>
      <c r="BK24" s="59"/>
      <c r="BL24" s="64">
        <f>'資金繰表（計画入力用）'!AB24</f>
        <v>0</v>
      </c>
      <c r="BM24" s="65"/>
      <c r="BN24" s="66"/>
      <c r="BO24" s="64">
        <f>'資金繰表（実績入力用）'!AB24</f>
        <v>0</v>
      </c>
      <c r="BP24" s="63"/>
      <c r="BQ24" s="130"/>
      <c r="BR24" s="130">
        <f t="shared" si="6"/>
        <v>0</v>
      </c>
      <c r="BS24" s="131"/>
    </row>
    <row r="25" spans="1:71" ht="14.25" customHeight="1" x14ac:dyDescent="0.15">
      <c r="A25" s="474"/>
      <c r="B25" s="400"/>
      <c r="C25" s="402" t="s">
        <v>9</v>
      </c>
      <c r="D25" s="401"/>
      <c r="E25" s="471"/>
      <c r="F25" s="403" t="s">
        <v>1</v>
      </c>
      <c r="G25" s="375"/>
      <c r="H25" s="375"/>
      <c r="I25" s="59"/>
      <c r="J25" s="64">
        <f>'資金繰表（計画入力用）'!J25</f>
        <v>0</v>
      </c>
      <c r="K25" s="65"/>
      <c r="L25" s="66"/>
      <c r="M25" s="64">
        <f>'資金繰表（実績入力用）'!J25</f>
        <v>0</v>
      </c>
      <c r="N25" s="63"/>
      <c r="O25" s="130"/>
      <c r="P25" s="130">
        <f t="shared" si="0"/>
        <v>0</v>
      </c>
      <c r="Q25" s="131"/>
      <c r="R25" s="59"/>
      <c r="S25" s="64">
        <f>'資金繰表（計画入力用）'!M25</f>
        <v>0</v>
      </c>
      <c r="T25" s="65"/>
      <c r="U25" s="66"/>
      <c r="V25" s="64">
        <f>'資金繰表（実績入力用）'!M25</f>
        <v>0</v>
      </c>
      <c r="W25" s="63"/>
      <c r="X25" s="130"/>
      <c r="Y25" s="130">
        <f t="shared" si="1"/>
        <v>0</v>
      </c>
      <c r="Z25" s="131"/>
      <c r="AA25" s="59"/>
      <c r="AB25" s="64">
        <f>'資金繰表（計画入力用）'!P25</f>
        <v>0</v>
      </c>
      <c r="AC25" s="65"/>
      <c r="AD25" s="66"/>
      <c r="AE25" s="64">
        <f>'資金繰表（実績入力用）'!P25</f>
        <v>0</v>
      </c>
      <c r="AF25" s="63"/>
      <c r="AG25" s="130"/>
      <c r="AH25" s="130">
        <f t="shared" si="2"/>
        <v>0</v>
      </c>
      <c r="AI25" s="131"/>
      <c r="AJ25" s="59"/>
      <c r="AK25" s="64">
        <f>'資金繰表（計画入力用）'!S25</f>
        <v>0</v>
      </c>
      <c r="AL25" s="65"/>
      <c r="AM25" s="66"/>
      <c r="AN25" s="64">
        <f>'資金繰表（実績入力用）'!S25</f>
        <v>0</v>
      </c>
      <c r="AO25" s="63"/>
      <c r="AP25" s="130"/>
      <c r="AQ25" s="130">
        <f t="shared" si="3"/>
        <v>0</v>
      </c>
      <c r="AR25" s="131"/>
      <c r="AS25" s="59"/>
      <c r="AT25" s="64">
        <f>'資金繰表（計画入力用）'!V25</f>
        <v>0</v>
      </c>
      <c r="AU25" s="65"/>
      <c r="AV25" s="66"/>
      <c r="AW25" s="64">
        <f>'資金繰表（実績入力用）'!V25</f>
        <v>0</v>
      </c>
      <c r="AX25" s="63"/>
      <c r="AY25" s="130"/>
      <c r="AZ25" s="130">
        <f t="shared" si="4"/>
        <v>0</v>
      </c>
      <c r="BA25" s="131"/>
      <c r="BB25" s="59"/>
      <c r="BC25" s="64">
        <f>'資金繰表（計画入力用）'!Y25</f>
        <v>0</v>
      </c>
      <c r="BD25" s="65"/>
      <c r="BE25" s="66"/>
      <c r="BF25" s="64">
        <f>'資金繰表（実績入力用）'!Y25</f>
        <v>0</v>
      </c>
      <c r="BG25" s="63"/>
      <c r="BH25" s="130"/>
      <c r="BI25" s="130">
        <f t="shared" si="5"/>
        <v>0</v>
      </c>
      <c r="BJ25" s="131"/>
      <c r="BK25" s="59"/>
      <c r="BL25" s="64">
        <f>'資金繰表（計画入力用）'!AB25</f>
        <v>0</v>
      </c>
      <c r="BM25" s="65"/>
      <c r="BN25" s="66"/>
      <c r="BO25" s="64">
        <f>'資金繰表（実績入力用）'!AB25</f>
        <v>0</v>
      </c>
      <c r="BP25" s="63"/>
      <c r="BQ25" s="130"/>
      <c r="BR25" s="130">
        <f t="shared" si="6"/>
        <v>0</v>
      </c>
      <c r="BS25" s="131"/>
    </row>
    <row r="26" spans="1:71" ht="12" customHeight="1" x14ac:dyDescent="0.15">
      <c r="A26" s="474"/>
      <c r="B26" s="400"/>
      <c r="C26" s="402"/>
      <c r="D26" s="401"/>
      <c r="E26" s="471"/>
      <c r="F26" s="403" t="s">
        <v>2</v>
      </c>
      <c r="G26" s="375"/>
      <c r="H26" s="375"/>
      <c r="I26" s="59" t="s">
        <v>78</v>
      </c>
      <c r="J26" s="64">
        <f>'資金繰表（計画入力用）'!J26</f>
        <v>0</v>
      </c>
      <c r="K26" s="65" t="s">
        <v>79</v>
      </c>
      <c r="L26" s="67" t="s">
        <v>78</v>
      </c>
      <c r="M26" s="64">
        <f>'資金繰表（実績入力用）'!J26</f>
        <v>0</v>
      </c>
      <c r="N26" s="68" t="s">
        <v>79</v>
      </c>
      <c r="O26" s="132" t="s">
        <v>78</v>
      </c>
      <c r="P26" s="130">
        <f t="shared" si="0"/>
        <v>0</v>
      </c>
      <c r="Q26" s="133" t="s">
        <v>79</v>
      </c>
      <c r="R26" s="59" t="s">
        <v>78</v>
      </c>
      <c r="S26" s="64">
        <f>'資金繰表（計画入力用）'!M26</f>
        <v>0</v>
      </c>
      <c r="T26" s="65" t="s">
        <v>79</v>
      </c>
      <c r="U26" s="67" t="s">
        <v>78</v>
      </c>
      <c r="V26" s="64">
        <f>'資金繰表（実績入力用）'!M26</f>
        <v>0</v>
      </c>
      <c r="W26" s="68" t="s">
        <v>79</v>
      </c>
      <c r="X26" s="132" t="s">
        <v>78</v>
      </c>
      <c r="Y26" s="130">
        <f t="shared" si="1"/>
        <v>0</v>
      </c>
      <c r="Z26" s="133" t="s">
        <v>79</v>
      </c>
      <c r="AA26" s="59" t="s">
        <v>78</v>
      </c>
      <c r="AB26" s="64">
        <f>'資金繰表（計画入力用）'!P26</f>
        <v>0</v>
      </c>
      <c r="AC26" s="65" t="s">
        <v>79</v>
      </c>
      <c r="AD26" s="67" t="s">
        <v>78</v>
      </c>
      <c r="AE26" s="64">
        <f>'資金繰表（実績入力用）'!P26</f>
        <v>0</v>
      </c>
      <c r="AF26" s="68" t="s">
        <v>79</v>
      </c>
      <c r="AG26" s="132" t="s">
        <v>78</v>
      </c>
      <c r="AH26" s="130">
        <f t="shared" si="2"/>
        <v>0</v>
      </c>
      <c r="AI26" s="133" t="s">
        <v>79</v>
      </c>
      <c r="AJ26" s="59" t="s">
        <v>78</v>
      </c>
      <c r="AK26" s="64">
        <f>'資金繰表（計画入力用）'!S26</f>
        <v>0</v>
      </c>
      <c r="AL26" s="65" t="s">
        <v>79</v>
      </c>
      <c r="AM26" s="67" t="s">
        <v>78</v>
      </c>
      <c r="AN26" s="64">
        <f>'資金繰表（実績入力用）'!S26</f>
        <v>0</v>
      </c>
      <c r="AO26" s="68" t="s">
        <v>79</v>
      </c>
      <c r="AP26" s="132" t="s">
        <v>78</v>
      </c>
      <c r="AQ26" s="130">
        <f t="shared" si="3"/>
        <v>0</v>
      </c>
      <c r="AR26" s="133" t="s">
        <v>79</v>
      </c>
      <c r="AS26" s="59" t="s">
        <v>78</v>
      </c>
      <c r="AT26" s="64">
        <f>'資金繰表（計画入力用）'!V26</f>
        <v>0</v>
      </c>
      <c r="AU26" s="65" t="s">
        <v>79</v>
      </c>
      <c r="AV26" s="67" t="s">
        <v>78</v>
      </c>
      <c r="AW26" s="64">
        <f>'資金繰表（実績入力用）'!V26</f>
        <v>0</v>
      </c>
      <c r="AX26" s="68" t="s">
        <v>79</v>
      </c>
      <c r="AY26" s="132" t="s">
        <v>78</v>
      </c>
      <c r="AZ26" s="130">
        <f t="shared" si="4"/>
        <v>0</v>
      </c>
      <c r="BA26" s="133" t="s">
        <v>79</v>
      </c>
      <c r="BB26" s="59" t="s">
        <v>78</v>
      </c>
      <c r="BC26" s="64">
        <f>'資金繰表（計画入力用）'!Y26</f>
        <v>0</v>
      </c>
      <c r="BD26" s="65" t="s">
        <v>79</v>
      </c>
      <c r="BE26" s="67" t="s">
        <v>78</v>
      </c>
      <c r="BF26" s="64">
        <f>'資金繰表（実績入力用）'!Y26</f>
        <v>0</v>
      </c>
      <c r="BG26" s="68" t="s">
        <v>79</v>
      </c>
      <c r="BH26" s="132" t="s">
        <v>78</v>
      </c>
      <c r="BI26" s="130">
        <f t="shared" si="5"/>
        <v>0</v>
      </c>
      <c r="BJ26" s="133" t="s">
        <v>79</v>
      </c>
      <c r="BK26" s="59" t="s">
        <v>78</v>
      </c>
      <c r="BL26" s="64">
        <f>'資金繰表（計画入力用）'!AB26</f>
        <v>0</v>
      </c>
      <c r="BM26" s="65" t="s">
        <v>79</v>
      </c>
      <c r="BN26" s="67" t="s">
        <v>78</v>
      </c>
      <c r="BO26" s="64">
        <f>'資金繰表（実績入力用）'!AB26</f>
        <v>0</v>
      </c>
      <c r="BP26" s="68" t="s">
        <v>79</v>
      </c>
      <c r="BQ26" s="132" t="s">
        <v>78</v>
      </c>
      <c r="BR26" s="130">
        <f t="shared" si="6"/>
        <v>0</v>
      </c>
      <c r="BS26" s="133" t="s">
        <v>79</v>
      </c>
    </row>
    <row r="27" spans="1:71" ht="14.25" customHeight="1" x14ac:dyDescent="0.15">
      <c r="A27" s="474"/>
      <c r="B27" s="400"/>
      <c r="C27" s="374" t="s">
        <v>10</v>
      </c>
      <c r="D27" s="375"/>
      <c r="E27" s="375"/>
      <c r="F27" s="375"/>
      <c r="G27" s="375"/>
      <c r="H27" s="375"/>
      <c r="I27" s="59"/>
      <c r="J27" s="64">
        <f>'資金繰表（計画入力用）'!J27</f>
        <v>0</v>
      </c>
      <c r="K27" s="65"/>
      <c r="L27" s="66"/>
      <c r="M27" s="64">
        <f>'資金繰表（実績入力用）'!J27</f>
        <v>0</v>
      </c>
      <c r="N27" s="63"/>
      <c r="O27" s="130"/>
      <c r="P27" s="130">
        <f t="shared" si="0"/>
        <v>0</v>
      </c>
      <c r="Q27" s="131"/>
      <c r="R27" s="59"/>
      <c r="S27" s="64">
        <f>'資金繰表（計画入力用）'!M27</f>
        <v>0</v>
      </c>
      <c r="T27" s="65"/>
      <c r="U27" s="66"/>
      <c r="V27" s="64">
        <f>'資金繰表（実績入力用）'!M27</f>
        <v>0</v>
      </c>
      <c r="W27" s="63"/>
      <c r="X27" s="130"/>
      <c r="Y27" s="130">
        <f t="shared" si="1"/>
        <v>0</v>
      </c>
      <c r="Z27" s="131"/>
      <c r="AA27" s="59"/>
      <c r="AB27" s="64">
        <f>'資金繰表（計画入力用）'!P27</f>
        <v>0</v>
      </c>
      <c r="AC27" s="65"/>
      <c r="AD27" s="66"/>
      <c r="AE27" s="64">
        <f>'資金繰表（実績入力用）'!P27</f>
        <v>0</v>
      </c>
      <c r="AF27" s="63"/>
      <c r="AG27" s="130"/>
      <c r="AH27" s="130">
        <f t="shared" si="2"/>
        <v>0</v>
      </c>
      <c r="AI27" s="131"/>
      <c r="AJ27" s="59"/>
      <c r="AK27" s="64">
        <f>'資金繰表（計画入力用）'!S27</f>
        <v>0</v>
      </c>
      <c r="AL27" s="65"/>
      <c r="AM27" s="66"/>
      <c r="AN27" s="64">
        <f>'資金繰表（実績入力用）'!S27</f>
        <v>0</v>
      </c>
      <c r="AO27" s="63"/>
      <c r="AP27" s="130"/>
      <c r="AQ27" s="130">
        <f t="shared" si="3"/>
        <v>0</v>
      </c>
      <c r="AR27" s="131"/>
      <c r="AS27" s="59"/>
      <c r="AT27" s="64">
        <f>'資金繰表（計画入力用）'!V27</f>
        <v>0</v>
      </c>
      <c r="AU27" s="65"/>
      <c r="AV27" s="66"/>
      <c r="AW27" s="64">
        <f>'資金繰表（実績入力用）'!V27</f>
        <v>0</v>
      </c>
      <c r="AX27" s="63"/>
      <c r="AY27" s="130"/>
      <c r="AZ27" s="130">
        <f t="shared" si="4"/>
        <v>0</v>
      </c>
      <c r="BA27" s="131"/>
      <c r="BB27" s="59"/>
      <c r="BC27" s="64">
        <f>'資金繰表（計画入力用）'!Y27</f>
        <v>0</v>
      </c>
      <c r="BD27" s="65"/>
      <c r="BE27" s="66"/>
      <c r="BF27" s="64">
        <f>'資金繰表（実績入力用）'!Y27</f>
        <v>0</v>
      </c>
      <c r="BG27" s="63"/>
      <c r="BH27" s="130"/>
      <c r="BI27" s="130">
        <f t="shared" si="5"/>
        <v>0</v>
      </c>
      <c r="BJ27" s="131"/>
      <c r="BK27" s="59"/>
      <c r="BL27" s="64">
        <f>'資金繰表（計画入力用）'!AB27</f>
        <v>0</v>
      </c>
      <c r="BM27" s="65"/>
      <c r="BN27" s="66"/>
      <c r="BO27" s="64">
        <f>'資金繰表（実績入力用）'!AB27</f>
        <v>0</v>
      </c>
      <c r="BP27" s="63"/>
      <c r="BQ27" s="130"/>
      <c r="BR27" s="130">
        <f t="shared" si="6"/>
        <v>0</v>
      </c>
      <c r="BS27" s="131"/>
    </row>
    <row r="28" spans="1:71" ht="14.25" customHeight="1" x14ac:dyDescent="0.15">
      <c r="A28" s="474"/>
      <c r="B28" s="400"/>
      <c r="C28" s="382" t="s">
        <v>5</v>
      </c>
      <c r="D28" s="383"/>
      <c r="E28" s="383"/>
      <c r="F28" s="383"/>
      <c r="G28" s="383"/>
      <c r="H28" s="383"/>
      <c r="I28" s="71"/>
      <c r="J28" s="72">
        <f>'資金繰表（計画入力用）'!J28</f>
        <v>0</v>
      </c>
      <c r="K28" s="73"/>
      <c r="L28" s="74"/>
      <c r="M28" s="72">
        <f>'資金繰表（実績入力用）'!J28</f>
        <v>0</v>
      </c>
      <c r="N28" s="75"/>
      <c r="O28" s="135"/>
      <c r="P28" s="135">
        <f t="shared" si="0"/>
        <v>0</v>
      </c>
      <c r="Q28" s="136"/>
      <c r="R28" s="71"/>
      <c r="S28" s="72">
        <f>'資金繰表（計画入力用）'!M28</f>
        <v>0</v>
      </c>
      <c r="T28" s="73"/>
      <c r="U28" s="74"/>
      <c r="V28" s="72">
        <f>'資金繰表（実績入力用）'!M28</f>
        <v>0</v>
      </c>
      <c r="W28" s="75"/>
      <c r="X28" s="135"/>
      <c r="Y28" s="135">
        <f t="shared" si="1"/>
        <v>0</v>
      </c>
      <c r="Z28" s="136"/>
      <c r="AA28" s="71"/>
      <c r="AB28" s="72">
        <f>'資金繰表（計画入力用）'!P28</f>
        <v>0</v>
      </c>
      <c r="AC28" s="73"/>
      <c r="AD28" s="74"/>
      <c r="AE28" s="72">
        <f>'資金繰表（実績入力用）'!P28</f>
        <v>0</v>
      </c>
      <c r="AF28" s="75"/>
      <c r="AG28" s="135"/>
      <c r="AH28" s="135">
        <f t="shared" si="2"/>
        <v>0</v>
      </c>
      <c r="AI28" s="136"/>
      <c r="AJ28" s="71"/>
      <c r="AK28" s="72">
        <f>'資金繰表（計画入力用）'!S28</f>
        <v>0</v>
      </c>
      <c r="AL28" s="73"/>
      <c r="AM28" s="74"/>
      <c r="AN28" s="72">
        <f>'資金繰表（実績入力用）'!S28</f>
        <v>0</v>
      </c>
      <c r="AO28" s="75"/>
      <c r="AP28" s="135"/>
      <c r="AQ28" s="135">
        <f t="shared" si="3"/>
        <v>0</v>
      </c>
      <c r="AR28" s="136"/>
      <c r="AS28" s="71"/>
      <c r="AT28" s="72">
        <f>'資金繰表（計画入力用）'!V28</f>
        <v>0</v>
      </c>
      <c r="AU28" s="73"/>
      <c r="AV28" s="74"/>
      <c r="AW28" s="72">
        <f>'資金繰表（実績入力用）'!V28</f>
        <v>0</v>
      </c>
      <c r="AX28" s="75"/>
      <c r="AY28" s="135"/>
      <c r="AZ28" s="135">
        <f t="shared" si="4"/>
        <v>0</v>
      </c>
      <c r="BA28" s="136"/>
      <c r="BB28" s="71"/>
      <c r="BC28" s="72">
        <f>'資金繰表（計画入力用）'!Y28</f>
        <v>0</v>
      </c>
      <c r="BD28" s="73"/>
      <c r="BE28" s="74"/>
      <c r="BF28" s="72">
        <f>'資金繰表（実績入力用）'!Y28</f>
        <v>0</v>
      </c>
      <c r="BG28" s="75"/>
      <c r="BH28" s="135"/>
      <c r="BI28" s="135">
        <f t="shared" si="5"/>
        <v>0</v>
      </c>
      <c r="BJ28" s="136"/>
      <c r="BK28" s="71"/>
      <c r="BL28" s="72">
        <f>'資金繰表（計画入力用）'!AB28</f>
        <v>0</v>
      </c>
      <c r="BM28" s="73"/>
      <c r="BN28" s="74"/>
      <c r="BO28" s="72">
        <f>'資金繰表（実績入力用）'!AB28</f>
        <v>0</v>
      </c>
      <c r="BP28" s="75"/>
      <c r="BQ28" s="135"/>
      <c r="BR28" s="135">
        <f t="shared" si="6"/>
        <v>0</v>
      </c>
      <c r="BS28" s="136"/>
    </row>
    <row r="29" spans="1:71" ht="14.25" customHeight="1" x14ac:dyDescent="0.15">
      <c r="A29" s="474"/>
      <c r="B29" s="23"/>
      <c r="C29" s="436" t="s">
        <v>32</v>
      </c>
      <c r="D29" s="444"/>
      <c r="E29" s="444"/>
      <c r="F29" s="444"/>
      <c r="G29" s="444"/>
      <c r="H29" s="444"/>
      <c r="I29" s="71"/>
      <c r="J29" s="72">
        <f>SUM(J20,J23,J24,J25,J27,J28)</f>
        <v>0</v>
      </c>
      <c r="K29" s="73"/>
      <c r="L29" s="74"/>
      <c r="M29" s="72">
        <f>SUM(M20,M23,M24,M25,M27,M28)</f>
        <v>0</v>
      </c>
      <c r="N29" s="75"/>
      <c r="O29" s="135"/>
      <c r="P29" s="135">
        <f t="shared" si="0"/>
        <v>0</v>
      </c>
      <c r="Q29" s="136"/>
      <c r="R29" s="71"/>
      <c r="S29" s="72">
        <f>SUM(S20,S23,S24,S25,S27,S28)</f>
        <v>0</v>
      </c>
      <c r="T29" s="73"/>
      <c r="U29" s="74"/>
      <c r="V29" s="72">
        <f>SUM(V20,V23,V24,V25,V27,V28)</f>
        <v>0</v>
      </c>
      <c r="W29" s="75"/>
      <c r="X29" s="135"/>
      <c r="Y29" s="135">
        <f t="shared" si="1"/>
        <v>0</v>
      </c>
      <c r="Z29" s="136"/>
      <c r="AA29" s="71"/>
      <c r="AB29" s="72">
        <f>SUM(AB20,AB23,AB24,AB25,AB27,AB28)</f>
        <v>0</v>
      </c>
      <c r="AC29" s="73"/>
      <c r="AD29" s="74"/>
      <c r="AE29" s="72">
        <f>SUM(AE20,AE23,AE24,AE25,AE27,AE28)</f>
        <v>0</v>
      </c>
      <c r="AF29" s="75"/>
      <c r="AG29" s="135"/>
      <c r="AH29" s="135">
        <f t="shared" si="2"/>
        <v>0</v>
      </c>
      <c r="AI29" s="136"/>
      <c r="AJ29" s="71"/>
      <c r="AK29" s="72">
        <f>SUM(AK20,AK23,AK24,AK25,AK27,AK28)</f>
        <v>0</v>
      </c>
      <c r="AL29" s="73"/>
      <c r="AM29" s="74"/>
      <c r="AN29" s="72">
        <f>SUM(AN20,AN23,AN24,AN25,AN27,AN28)</f>
        <v>0</v>
      </c>
      <c r="AO29" s="75"/>
      <c r="AP29" s="135"/>
      <c r="AQ29" s="135">
        <f t="shared" si="3"/>
        <v>0</v>
      </c>
      <c r="AR29" s="136"/>
      <c r="AS29" s="71"/>
      <c r="AT29" s="72">
        <f>SUM(AT20,AT23,AT24,AT25,AT27,AT28)</f>
        <v>0</v>
      </c>
      <c r="AU29" s="73"/>
      <c r="AV29" s="74"/>
      <c r="AW29" s="72">
        <f>SUM(AW20,AW23,AW24,AW25,AW27,AW28)</f>
        <v>0</v>
      </c>
      <c r="AX29" s="75"/>
      <c r="AY29" s="135"/>
      <c r="AZ29" s="135">
        <f t="shared" si="4"/>
        <v>0</v>
      </c>
      <c r="BA29" s="136"/>
      <c r="BB29" s="71"/>
      <c r="BC29" s="72">
        <f>SUM(BC20,BC23,BC24,BC25,BC27,BC28)</f>
        <v>0</v>
      </c>
      <c r="BD29" s="73"/>
      <c r="BE29" s="74"/>
      <c r="BF29" s="72">
        <f>SUM(BF20,BF23,BF24,BF25,BF27,BF28)</f>
        <v>0</v>
      </c>
      <c r="BG29" s="75"/>
      <c r="BH29" s="135"/>
      <c r="BI29" s="135">
        <f t="shared" si="5"/>
        <v>0</v>
      </c>
      <c r="BJ29" s="136"/>
      <c r="BK29" s="71"/>
      <c r="BL29" s="72">
        <f>SUM(BL20,BL23,BL24,BL25,BL27,BL28)</f>
        <v>0</v>
      </c>
      <c r="BM29" s="73"/>
      <c r="BN29" s="74"/>
      <c r="BO29" s="72">
        <f>SUM(BO20,BO23,BO24,BO25,BO27,BO28)</f>
        <v>0</v>
      </c>
      <c r="BP29" s="75"/>
      <c r="BQ29" s="135"/>
      <c r="BR29" s="135">
        <f t="shared" si="6"/>
        <v>0</v>
      </c>
      <c r="BS29" s="136"/>
    </row>
    <row r="30" spans="1:71" ht="14.25" customHeight="1" x14ac:dyDescent="0.15">
      <c r="A30" s="23"/>
      <c r="B30" s="398" t="s">
        <v>23</v>
      </c>
      <c r="C30" s="443"/>
      <c r="D30" s="443"/>
      <c r="E30" s="443"/>
      <c r="F30" s="443"/>
      <c r="G30" s="443"/>
      <c r="H30" s="443"/>
      <c r="I30" s="76"/>
      <c r="J30" s="77">
        <f>J19-J29</f>
        <v>0</v>
      </c>
      <c r="K30" s="78"/>
      <c r="L30" s="79"/>
      <c r="M30" s="77">
        <f>M19-M29</f>
        <v>0</v>
      </c>
      <c r="N30" s="80"/>
      <c r="O30" s="137"/>
      <c r="P30" s="137">
        <f t="shared" si="0"/>
        <v>0</v>
      </c>
      <c r="Q30" s="138"/>
      <c r="R30" s="76"/>
      <c r="S30" s="77">
        <f>S19-S29</f>
        <v>0</v>
      </c>
      <c r="T30" s="78"/>
      <c r="U30" s="79"/>
      <c r="V30" s="77">
        <f>V19-V29</f>
        <v>0</v>
      </c>
      <c r="W30" s="80"/>
      <c r="X30" s="137"/>
      <c r="Y30" s="137">
        <f t="shared" si="1"/>
        <v>0</v>
      </c>
      <c r="Z30" s="138"/>
      <c r="AA30" s="76"/>
      <c r="AB30" s="77">
        <f>AB19-AB29</f>
        <v>0</v>
      </c>
      <c r="AC30" s="78"/>
      <c r="AD30" s="79"/>
      <c r="AE30" s="77">
        <f>AE19-AE29</f>
        <v>0</v>
      </c>
      <c r="AF30" s="80"/>
      <c r="AG30" s="137"/>
      <c r="AH30" s="137">
        <f t="shared" si="2"/>
        <v>0</v>
      </c>
      <c r="AI30" s="138"/>
      <c r="AJ30" s="76"/>
      <c r="AK30" s="77">
        <f>AK19-AK29</f>
        <v>0</v>
      </c>
      <c r="AL30" s="78"/>
      <c r="AM30" s="79"/>
      <c r="AN30" s="77">
        <f>AN19-AN29</f>
        <v>0</v>
      </c>
      <c r="AO30" s="80"/>
      <c r="AP30" s="137"/>
      <c r="AQ30" s="137">
        <f t="shared" si="3"/>
        <v>0</v>
      </c>
      <c r="AR30" s="138"/>
      <c r="AS30" s="76"/>
      <c r="AT30" s="77">
        <f>AT19-AT29</f>
        <v>0</v>
      </c>
      <c r="AU30" s="78"/>
      <c r="AV30" s="79"/>
      <c r="AW30" s="77">
        <f>AW19-AW29</f>
        <v>0</v>
      </c>
      <c r="AX30" s="80"/>
      <c r="AY30" s="137"/>
      <c r="AZ30" s="137">
        <f t="shared" si="4"/>
        <v>0</v>
      </c>
      <c r="BA30" s="138"/>
      <c r="BB30" s="76"/>
      <c r="BC30" s="77">
        <f>BC19-BC29</f>
        <v>0</v>
      </c>
      <c r="BD30" s="78"/>
      <c r="BE30" s="79"/>
      <c r="BF30" s="77">
        <f>BF19-BF29</f>
        <v>0</v>
      </c>
      <c r="BG30" s="80"/>
      <c r="BH30" s="137"/>
      <c r="BI30" s="137">
        <f t="shared" si="5"/>
        <v>0</v>
      </c>
      <c r="BJ30" s="138"/>
      <c r="BK30" s="76"/>
      <c r="BL30" s="77">
        <f>BL19-BL29</f>
        <v>0</v>
      </c>
      <c r="BM30" s="78"/>
      <c r="BN30" s="79"/>
      <c r="BO30" s="77">
        <f>BO19-BO29</f>
        <v>0</v>
      </c>
      <c r="BP30" s="80"/>
      <c r="BQ30" s="137"/>
      <c r="BR30" s="137">
        <f t="shared" si="6"/>
        <v>0</v>
      </c>
      <c r="BS30" s="138"/>
    </row>
    <row r="31" spans="1:71" ht="14.25" customHeight="1" x14ac:dyDescent="0.15">
      <c r="A31" s="473" t="s">
        <v>33</v>
      </c>
      <c r="B31" s="464" t="s">
        <v>41</v>
      </c>
      <c r="C31" s="468" t="s">
        <v>34</v>
      </c>
      <c r="D31" s="469"/>
      <c r="E31" s="469"/>
      <c r="F31" s="469"/>
      <c r="G31" s="469"/>
      <c r="H31" s="472"/>
      <c r="I31" s="81"/>
      <c r="J31" s="43">
        <f>'資金繰表（計画入力用）'!J31</f>
        <v>0</v>
      </c>
      <c r="K31" s="82"/>
      <c r="L31" s="83"/>
      <c r="M31" s="43">
        <f>'資金繰表（実績入力用）'!J31</f>
        <v>0</v>
      </c>
      <c r="N31" s="84"/>
      <c r="O31" s="139"/>
      <c r="P31" s="139">
        <f t="shared" si="0"/>
        <v>0</v>
      </c>
      <c r="Q31" s="140"/>
      <c r="R31" s="81"/>
      <c r="S31" s="43">
        <f>'資金繰表（計画入力用）'!M31</f>
        <v>0</v>
      </c>
      <c r="T31" s="82"/>
      <c r="U31" s="83"/>
      <c r="V31" s="43">
        <f>'資金繰表（実績入力用）'!M31</f>
        <v>0</v>
      </c>
      <c r="W31" s="84"/>
      <c r="X31" s="139"/>
      <c r="Y31" s="139">
        <f t="shared" si="1"/>
        <v>0</v>
      </c>
      <c r="Z31" s="140"/>
      <c r="AA31" s="81"/>
      <c r="AB31" s="43">
        <f>'資金繰表（計画入力用）'!P31</f>
        <v>0</v>
      </c>
      <c r="AC31" s="82"/>
      <c r="AD31" s="83"/>
      <c r="AE31" s="43">
        <f>'資金繰表（実績入力用）'!P31</f>
        <v>0</v>
      </c>
      <c r="AF31" s="84"/>
      <c r="AG31" s="139"/>
      <c r="AH31" s="139">
        <f t="shared" si="2"/>
        <v>0</v>
      </c>
      <c r="AI31" s="140"/>
      <c r="AJ31" s="81"/>
      <c r="AK31" s="43">
        <f>'資金繰表（計画入力用）'!S31</f>
        <v>0</v>
      </c>
      <c r="AL31" s="82"/>
      <c r="AM31" s="83"/>
      <c r="AN31" s="43">
        <f>'資金繰表（実績入力用）'!S31</f>
        <v>0</v>
      </c>
      <c r="AO31" s="84"/>
      <c r="AP31" s="139"/>
      <c r="AQ31" s="139">
        <f t="shared" si="3"/>
        <v>0</v>
      </c>
      <c r="AR31" s="140"/>
      <c r="AS31" s="81"/>
      <c r="AT31" s="43">
        <f>'資金繰表（計画入力用）'!V31</f>
        <v>0</v>
      </c>
      <c r="AU31" s="82"/>
      <c r="AV31" s="83"/>
      <c r="AW31" s="43">
        <f>'資金繰表（実績入力用）'!V31</f>
        <v>0</v>
      </c>
      <c r="AX31" s="84"/>
      <c r="AY31" s="139"/>
      <c r="AZ31" s="139">
        <f t="shared" si="4"/>
        <v>0</v>
      </c>
      <c r="BA31" s="140"/>
      <c r="BB31" s="81"/>
      <c r="BC31" s="43">
        <f>'資金繰表（計画入力用）'!Y31</f>
        <v>0</v>
      </c>
      <c r="BD31" s="82"/>
      <c r="BE31" s="83"/>
      <c r="BF31" s="43">
        <f>'資金繰表（実績入力用）'!Y31</f>
        <v>0</v>
      </c>
      <c r="BG31" s="84"/>
      <c r="BH31" s="139"/>
      <c r="BI31" s="139">
        <f t="shared" si="5"/>
        <v>0</v>
      </c>
      <c r="BJ31" s="140"/>
      <c r="BK31" s="81"/>
      <c r="BL31" s="43">
        <f>'資金繰表（計画入力用）'!AB31</f>
        <v>0</v>
      </c>
      <c r="BM31" s="82"/>
      <c r="BN31" s="83"/>
      <c r="BO31" s="43">
        <f>'資金繰表（実績入力用）'!AB31</f>
        <v>0</v>
      </c>
      <c r="BP31" s="84"/>
      <c r="BQ31" s="139"/>
      <c r="BR31" s="139">
        <f t="shared" si="6"/>
        <v>0</v>
      </c>
      <c r="BS31" s="140"/>
    </row>
    <row r="32" spans="1:71" ht="14.25" customHeight="1" x14ac:dyDescent="0.15">
      <c r="A32" s="474"/>
      <c r="B32" s="465"/>
      <c r="C32" s="480" t="s">
        <v>30</v>
      </c>
      <c r="D32" s="481"/>
      <c r="E32" s="481"/>
      <c r="F32" s="481"/>
      <c r="G32" s="481"/>
      <c r="H32" s="482"/>
      <c r="I32" s="85"/>
      <c r="J32" s="60">
        <f>'資金繰表（計画入力用）'!J32</f>
        <v>0</v>
      </c>
      <c r="K32" s="61"/>
      <c r="L32" s="62"/>
      <c r="M32" s="60">
        <f>'資金繰表（実績入力用）'!J32</f>
        <v>0</v>
      </c>
      <c r="N32" s="86"/>
      <c r="O32" s="141"/>
      <c r="P32" s="141">
        <f t="shared" si="0"/>
        <v>0</v>
      </c>
      <c r="Q32" s="142"/>
      <c r="R32" s="85"/>
      <c r="S32" s="60">
        <f>'資金繰表（計画入力用）'!M32</f>
        <v>0</v>
      </c>
      <c r="T32" s="61"/>
      <c r="U32" s="62"/>
      <c r="V32" s="60">
        <f>'資金繰表（実績入力用）'!M32</f>
        <v>0</v>
      </c>
      <c r="W32" s="86"/>
      <c r="X32" s="141"/>
      <c r="Y32" s="141">
        <f t="shared" si="1"/>
        <v>0</v>
      </c>
      <c r="Z32" s="142"/>
      <c r="AA32" s="85"/>
      <c r="AB32" s="60">
        <f>'資金繰表（計画入力用）'!P32</f>
        <v>0</v>
      </c>
      <c r="AC32" s="61"/>
      <c r="AD32" s="62"/>
      <c r="AE32" s="60">
        <f>'資金繰表（実績入力用）'!P32</f>
        <v>0</v>
      </c>
      <c r="AF32" s="86"/>
      <c r="AG32" s="141"/>
      <c r="AH32" s="141">
        <f t="shared" si="2"/>
        <v>0</v>
      </c>
      <c r="AI32" s="142"/>
      <c r="AJ32" s="85"/>
      <c r="AK32" s="60">
        <f>'資金繰表（計画入力用）'!S32</f>
        <v>0</v>
      </c>
      <c r="AL32" s="61"/>
      <c r="AM32" s="62"/>
      <c r="AN32" s="60">
        <f>'資金繰表（実績入力用）'!S32</f>
        <v>0</v>
      </c>
      <c r="AO32" s="86"/>
      <c r="AP32" s="141"/>
      <c r="AQ32" s="141">
        <f t="shared" si="3"/>
        <v>0</v>
      </c>
      <c r="AR32" s="142"/>
      <c r="AS32" s="85"/>
      <c r="AT32" s="60">
        <f>'資金繰表（計画入力用）'!V32</f>
        <v>0</v>
      </c>
      <c r="AU32" s="61"/>
      <c r="AV32" s="62"/>
      <c r="AW32" s="60">
        <f>'資金繰表（実績入力用）'!V32</f>
        <v>0</v>
      </c>
      <c r="AX32" s="86"/>
      <c r="AY32" s="141"/>
      <c r="AZ32" s="141">
        <f t="shared" si="4"/>
        <v>0</v>
      </c>
      <c r="BA32" s="142"/>
      <c r="BB32" s="85"/>
      <c r="BC32" s="60">
        <f>'資金繰表（計画入力用）'!Y32</f>
        <v>0</v>
      </c>
      <c r="BD32" s="61"/>
      <c r="BE32" s="62"/>
      <c r="BF32" s="60">
        <f>'資金繰表（実績入力用）'!Y32</f>
        <v>0</v>
      </c>
      <c r="BG32" s="86"/>
      <c r="BH32" s="141"/>
      <c r="BI32" s="141">
        <f t="shared" si="5"/>
        <v>0</v>
      </c>
      <c r="BJ32" s="142"/>
      <c r="BK32" s="85"/>
      <c r="BL32" s="60">
        <f>'資金繰表（計画入力用）'!AB32</f>
        <v>0</v>
      </c>
      <c r="BM32" s="61"/>
      <c r="BN32" s="62"/>
      <c r="BO32" s="60">
        <f>'資金繰表（実績入力用）'!AB32</f>
        <v>0</v>
      </c>
      <c r="BP32" s="86"/>
      <c r="BQ32" s="141"/>
      <c r="BR32" s="141">
        <f t="shared" si="6"/>
        <v>0</v>
      </c>
      <c r="BS32" s="142"/>
    </row>
    <row r="33" spans="1:71" ht="14.25" customHeight="1" x14ac:dyDescent="0.15">
      <c r="A33" s="474"/>
      <c r="B33" s="466"/>
      <c r="C33" s="467" t="s">
        <v>35</v>
      </c>
      <c r="D33" s="467"/>
      <c r="E33" s="467"/>
      <c r="F33" s="467"/>
      <c r="G33" s="467"/>
      <c r="H33" s="436"/>
      <c r="I33" s="87"/>
      <c r="J33" s="88">
        <f>SUM(J31,J32)</f>
        <v>0</v>
      </c>
      <c r="K33" s="89"/>
      <c r="L33" s="90"/>
      <c r="M33" s="88">
        <f>SUM(M31,M32)</f>
        <v>0</v>
      </c>
      <c r="N33" s="91"/>
      <c r="O33" s="143"/>
      <c r="P33" s="143">
        <f t="shared" si="0"/>
        <v>0</v>
      </c>
      <c r="Q33" s="144"/>
      <c r="R33" s="87"/>
      <c r="S33" s="88">
        <f>SUM(S31,S32)</f>
        <v>0</v>
      </c>
      <c r="T33" s="89"/>
      <c r="U33" s="90"/>
      <c r="V33" s="88">
        <f>SUM(V31,V32)</f>
        <v>0</v>
      </c>
      <c r="W33" s="91"/>
      <c r="X33" s="143"/>
      <c r="Y33" s="143">
        <f t="shared" si="1"/>
        <v>0</v>
      </c>
      <c r="Z33" s="144"/>
      <c r="AA33" s="87"/>
      <c r="AB33" s="88">
        <f>SUM(AB31,AB32)</f>
        <v>0</v>
      </c>
      <c r="AC33" s="89"/>
      <c r="AD33" s="90"/>
      <c r="AE33" s="88">
        <f>SUM(AE31,AE32)</f>
        <v>0</v>
      </c>
      <c r="AF33" s="91"/>
      <c r="AG33" s="143"/>
      <c r="AH33" s="143">
        <f t="shared" si="2"/>
        <v>0</v>
      </c>
      <c r="AI33" s="144"/>
      <c r="AJ33" s="87"/>
      <c r="AK33" s="88">
        <f>SUM(AK31,AK32)</f>
        <v>0</v>
      </c>
      <c r="AL33" s="89"/>
      <c r="AM33" s="90"/>
      <c r="AN33" s="88">
        <f>SUM(AN31,AN32)</f>
        <v>0</v>
      </c>
      <c r="AO33" s="91"/>
      <c r="AP33" s="143"/>
      <c r="AQ33" s="143">
        <f t="shared" si="3"/>
        <v>0</v>
      </c>
      <c r="AR33" s="144"/>
      <c r="AS33" s="87"/>
      <c r="AT33" s="88">
        <f>SUM(AT31,AT32)</f>
        <v>0</v>
      </c>
      <c r="AU33" s="89"/>
      <c r="AV33" s="90"/>
      <c r="AW33" s="88">
        <f>SUM(AW31,AW32)</f>
        <v>0</v>
      </c>
      <c r="AX33" s="91"/>
      <c r="AY33" s="143"/>
      <c r="AZ33" s="143">
        <f t="shared" si="4"/>
        <v>0</v>
      </c>
      <c r="BA33" s="144"/>
      <c r="BB33" s="87"/>
      <c r="BC33" s="88">
        <f>SUM(BC31,BC32)</f>
        <v>0</v>
      </c>
      <c r="BD33" s="89"/>
      <c r="BE33" s="90"/>
      <c r="BF33" s="88">
        <f>SUM(BF31,BF32)</f>
        <v>0</v>
      </c>
      <c r="BG33" s="91"/>
      <c r="BH33" s="143"/>
      <c r="BI33" s="143">
        <f t="shared" si="5"/>
        <v>0</v>
      </c>
      <c r="BJ33" s="144"/>
      <c r="BK33" s="87"/>
      <c r="BL33" s="88">
        <f>SUM(BL31,BL32)</f>
        <v>0</v>
      </c>
      <c r="BM33" s="89"/>
      <c r="BN33" s="90"/>
      <c r="BO33" s="88">
        <f>SUM(BO31,BO32)</f>
        <v>0</v>
      </c>
      <c r="BP33" s="91"/>
      <c r="BQ33" s="143"/>
      <c r="BR33" s="143">
        <f t="shared" si="6"/>
        <v>0</v>
      </c>
      <c r="BS33" s="144"/>
    </row>
    <row r="34" spans="1:71" ht="14.25" customHeight="1" x14ac:dyDescent="0.15">
      <c r="A34" s="474"/>
      <c r="B34" s="399" t="s">
        <v>42</v>
      </c>
      <c r="C34" s="468" t="s">
        <v>12</v>
      </c>
      <c r="D34" s="469"/>
      <c r="E34" s="470"/>
      <c r="F34" s="472" t="s">
        <v>1</v>
      </c>
      <c r="G34" s="385"/>
      <c r="H34" s="385"/>
      <c r="I34" s="81"/>
      <c r="J34" s="43">
        <f>'資金繰表（計画入力用）'!J34</f>
        <v>0</v>
      </c>
      <c r="K34" s="82"/>
      <c r="L34" s="83"/>
      <c r="M34" s="43">
        <f>'資金繰表（実績入力用）'!J34</f>
        <v>0</v>
      </c>
      <c r="N34" s="84"/>
      <c r="O34" s="139"/>
      <c r="P34" s="139">
        <f t="shared" si="0"/>
        <v>0</v>
      </c>
      <c r="Q34" s="140"/>
      <c r="R34" s="81"/>
      <c r="S34" s="43">
        <f>'資金繰表（計画入力用）'!M34</f>
        <v>0</v>
      </c>
      <c r="T34" s="82"/>
      <c r="U34" s="83"/>
      <c r="V34" s="43">
        <f>'資金繰表（実績入力用）'!M34</f>
        <v>0</v>
      </c>
      <c r="W34" s="84"/>
      <c r="X34" s="139"/>
      <c r="Y34" s="139">
        <f t="shared" si="1"/>
        <v>0</v>
      </c>
      <c r="Z34" s="140"/>
      <c r="AA34" s="81"/>
      <c r="AB34" s="43">
        <f>'資金繰表（計画入力用）'!P34</f>
        <v>0</v>
      </c>
      <c r="AC34" s="82"/>
      <c r="AD34" s="83"/>
      <c r="AE34" s="43">
        <f>'資金繰表（実績入力用）'!P34</f>
        <v>0</v>
      </c>
      <c r="AF34" s="84"/>
      <c r="AG34" s="139"/>
      <c r="AH34" s="139">
        <f t="shared" si="2"/>
        <v>0</v>
      </c>
      <c r="AI34" s="140"/>
      <c r="AJ34" s="81"/>
      <c r="AK34" s="43">
        <f>'資金繰表（計画入力用）'!S34</f>
        <v>0</v>
      </c>
      <c r="AL34" s="82"/>
      <c r="AM34" s="83"/>
      <c r="AN34" s="43">
        <f>'資金繰表（実績入力用）'!S34</f>
        <v>0</v>
      </c>
      <c r="AO34" s="84"/>
      <c r="AP34" s="139"/>
      <c r="AQ34" s="139">
        <f t="shared" si="3"/>
        <v>0</v>
      </c>
      <c r="AR34" s="140"/>
      <c r="AS34" s="81"/>
      <c r="AT34" s="43">
        <f>'資金繰表（計画入力用）'!V34</f>
        <v>0</v>
      </c>
      <c r="AU34" s="82"/>
      <c r="AV34" s="83"/>
      <c r="AW34" s="43">
        <f>'資金繰表（実績入力用）'!V34</f>
        <v>0</v>
      </c>
      <c r="AX34" s="84"/>
      <c r="AY34" s="139"/>
      <c r="AZ34" s="139">
        <f t="shared" si="4"/>
        <v>0</v>
      </c>
      <c r="BA34" s="140"/>
      <c r="BB34" s="81"/>
      <c r="BC34" s="43">
        <f>'資金繰表（計画入力用）'!Y34</f>
        <v>0</v>
      </c>
      <c r="BD34" s="82"/>
      <c r="BE34" s="83"/>
      <c r="BF34" s="43">
        <f>'資金繰表（実績入力用）'!Y34</f>
        <v>0</v>
      </c>
      <c r="BG34" s="84"/>
      <c r="BH34" s="139"/>
      <c r="BI34" s="139">
        <f t="shared" si="5"/>
        <v>0</v>
      </c>
      <c r="BJ34" s="140"/>
      <c r="BK34" s="81"/>
      <c r="BL34" s="43">
        <f>'資金繰表（計画入力用）'!AB34</f>
        <v>0</v>
      </c>
      <c r="BM34" s="82"/>
      <c r="BN34" s="83"/>
      <c r="BO34" s="43">
        <f>'資金繰表（実績入力用）'!AB34</f>
        <v>0</v>
      </c>
      <c r="BP34" s="84"/>
      <c r="BQ34" s="139"/>
      <c r="BR34" s="139">
        <f t="shared" si="6"/>
        <v>0</v>
      </c>
      <c r="BS34" s="140"/>
    </row>
    <row r="35" spans="1:71" ht="14.25" customHeight="1" x14ac:dyDescent="0.15">
      <c r="A35" s="474"/>
      <c r="B35" s="400"/>
      <c r="C35" s="402"/>
      <c r="D35" s="401"/>
      <c r="E35" s="471"/>
      <c r="F35" s="403" t="s">
        <v>7</v>
      </c>
      <c r="G35" s="375"/>
      <c r="H35" s="375"/>
      <c r="I35" s="59"/>
      <c r="J35" s="64">
        <f>'資金繰表（計画入力用）'!J35</f>
        <v>0</v>
      </c>
      <c r="K35" s="65"/>
      <c r="L35" s="66"/>
      <c r="M35" s="64">
        <f>'資金繰表（実績入力用）'!J35</f>
        <v>0</v>
      </c>
      <c r="N35" s="63"/>
      <c r="O35" s="130"/>
      <c r="P35" s="130">
        <f t="shared" si="0"/>
        <v>0</v>
      </c>
      <c r="Q35" s="131"/>
      <c r="R35" s="59"/>
      <c r="S35" s="64">
        <f>'資金繰表（計画入力用）'!M35</f>
        <v>0</v>
      </c>
      <c r="T35" s="65"/>
      <c r="U35" s="66"/>
      <c r="V35" s="64">
        <f>'資金繰表（実績入力用）'!M35</f>
        <v>0</v>
      </c>
      <c r="W35" s="63"/>
      <c r="X35" s="130"/>
      <c r="Y35" s="130">
        <f t="shared" si="1"/>
        <v>0</v>
      </c>
      <c r="Z35" s="131"/>
      <c r="AA35" s="59"/>
      <c r="AB35" s="64">
        <f>'資金繰表（計画入力用）'!P35</f>
        <v>0</v>
      </c>
      <c r="AC35" s="65"/>
      <c r="AD35" s="66"/>
      <c r="AE35" s="64">
        <f>'資金繰表（実績入力用）'!P35</f>
        <v>0</v>
      </c>
      <c r="AF35" s="63"/>
      <c r="AG35" s="130"/>
      <c r="AH35" s="130">
        <f t="shared" si="2"/>
        <v>0</v>
      </c>
      <c r="AI35" s="131"/>
      <c r="AJ35" s="59"/>
      <c r="AK35" s="64">
        <f>'資金繰表（計画入力用）'!S35</f>
        <v>0</v>
      </c>
      <c r="AL35" s="65"/>
      <c r="AM35" s="66"/>
      <c r="AN35" s="64">
        <f>'資金繰表（実績入力用）'!S35</f>
        <v>0</v>
      </c>
      <c r="AO35" s="63"/>
      <c r="AP35" s="130"/>
      <c r="AQ35" s="130">
        <f t="shared" si="3"/>
        <v>0</v>
      </c>
      <c r="AR35" s="131"/>
      <c r="AS35" s="59"/>
      <c r="AT35" s="64">
        <f>'資金繰表（計画入力用）'!V35</f>
        <v>0</v>
      </c>
      <c r="AU35" s="65"/>
      <c r="AV35" s="66"/>
      <c r="AW35" s="64">
        <f>'資金繰表（実績入力用）'!V35</f>
        <v>0</v>
      </c>
      <c r="AX35" s="63"/>
      <c r="AY35" s="130"/>
      <c r="AZ35" s="130">
        <f t="shared" si="4"/>
        <v>0</v>
      </c>
      <c r="BA35" s="131"/>
      <c r="BB35" s="59"/>
      <c r="BC35" s="64">
        <f>'資金繰表（計画入力用）'!Y35</f>
        <v>0</v>
      </c>
      <c r="BD35" s="65"/>
      <c r="BE35" s="66"/>
      <c r="BF35" s="64">
        <f>'資金繰表（実績入力用）'!Y35</f>
        <v>0</v>
      </c>
      <c r="BG35" s="63"/>
      <c r="BH35" s="130"/>
      <c r="BI35" s="130">
        <f t="shared" si="5"/>
        <v>0</v>
      </c>
      <c r="BJ35" s="131"/>
      <c r="BK35" s="59"/>
      <c r="BL35" s="64">
        <f>'資金繰表（計画入力用）'!AB35</f>
        <v>0</v>
      </c>
      <c r="BM35" s="65"/>
      <c r="BN35" s="66"/>
      <c r="BO35" s="64">
        <f>'資金繰表（実績入力用）'!AB35</f>
        <v>0</v>
      </c>
      <c r="BP35" s="63"/>
      <c r="BQ35" s="130"/>
      <c r="BR35" s="130">
        <f t="shared" si="6"/>
        <v>0</v>
      </c>
      <c r="BS35" s="131"/>
    </row>
    <row r="36" spans="1:71" ht="14.25" customHeight="1" x14ac:dyDescent="0.15">
      <c r="A36" s="474"/>
      <c r="B36" s="400"/>
      <c r="C36" s="402" t="s">
        <v>49</v>
      </c>
      <c r="D36" s="401"/>
      <c r="E36" s="401"/>
      <c r="F36" s="401"/>
      <c r="G36" s="401"/>
      <c r="H36" s="403"/>
      <c r="I36" s="59"/>
      <c r="J36" s="64">
        <f>'資金繰表（計画入力用）'!J36</f>
        <v>0</v>
      </c>
      <c r="K36" s="65"/>
      <c r="L36" s="66"/>
      <c r="M36" s="64">
        <f>'資金繰表（実績入力用）'!J36</f>
        <v>0</v>
      </c>
      <c r="N36" s="63"/>
      <c r="O36" s="130"/>
      <c r="P36" s="130">
        <f t="shared" si="0"/>
        <v>0</v>
      </c>
      <c r="Q36" s="131"/>
      <c r="R36" s="59"/>
      <c r="S36" s="64">
        <f>'資金繰表（計画入力用）'!M36</f>
        <v>0</v>
      </c>
      <c r="T36" s="65"/>
      <c r="U36" s="66"/>
      <c r="V36" s="64">
        <f>'資金繰表（実績入力用）'!M36</f>
        <v>0</v>
      </c>
      <c r="W36" s="63"/>
      <c r="X36" s="130"/>
      <c r="Y36" s="130">
        <f t="shared" si="1"/>
        <v>0</v>
      </c>
      <c r="Z36" s="131"/>
      <c r="AA36" s="59"/>
      <c r="AB36" s="64">
        <f>'資金繰表（計画入力用）'!P36</f>
        <v>0</v>
      </c>
      <c r="AC36" s="65"/>
      <c r="AD36" s="66"/>
      <c r="AE36" s="64">
        <f>'資金繰表（実績入力用）'!P36</f>
        <v>0</v>
      </c>
      <c r="AF36" s="63"/>
      <c r="AG36" s="130"/>
      <c r="AH36" s="130">
        <f t="shared" si="2"/>
        <v>0</v>
      </c>
      <c r="AI36" s="131"/>
      <c r="AJ36" s="59"/>
      <c r="AK36" s="64">
        <f>'資金繰表（計画入力用）'!S36</f>
        <v>0</v>
      </c>
      <c r="AL36" s="65"/>
      <c r="AM36" s="66"/>
      <c r="AN36" s="64">
        <f>'資金繰表（実績入力用）'!S36</f>
        <v>0</v>
      </c>
      <c r="AO36" s="63"/>
      <c r="AP36" s="130"/>
      <c r="AQ36" s="130">
        <f t="shared" si="3"/>
        <v>0</v>
      </c>
      <c r="AR36" s="131"/>
      <c r="AS36" s="59"/>
      <c r="AT36" s="64">
        <f>'資金繰表（計画入力用）'!V36</f>
        <v>0</v>
      </c>
      <c r="AU36" s="65"/>
      <c r="AV36" s="66"/>
      <c r="AW36" s="64">
        <f>'資金繰表（実績入力用）'!V36</f>
        <v>0</v>
      </c>
      <c r="AX36" s="63"/>
      <c r="AY36" s="130"/>
      <c r="AZ36" s="130">
        <f t="shared" si="4"/>
        <v>0</v>
      </c>
      <c r="BA36" s="131"/>
      <c r="BB36" s="59"/>
      <c r="BC36" s="64">
        <f>'資金繰表（計画入力用）'!Y36</f>
        <v>0</v>
      </c>
      <c r="BD36" s="65"/>
      <c r="BE36" s="66"/>
      <c r="BF36" s="64">
        <f>'資金繰表（実績入力用）'!Y36</f>
        <v>0</v>
      </c>
      <c r="BG36" s="63"/>
      <c r="BH36" s="130"/>
      <c r="BI36" s="130">
        <f t="shared" si="5"/>
        <v>0</v>
      </c>
      <c r="BJ36" s="131"/>
      <c r="BK36" s="59"/>
      <c r="BL36" s="64">
        <f>'資金繰表（計画入力用）'!AB36</f>
        <v>0</v>
      </c>
      <c r="BM36" s="65"/>
      <c r="BN36" s="66"/>
      <c r="BO36" s="64">
        <f>'資金繰表（実績入力用）'!AB36</f>
        <v>0</v>
      </c>
      <c r="BP36" s="63"/>
      <c r="BQ36" s="130"/>
      <c r="BR36" s="130">
        <f t="shared" si="6"/>
        <v>0</v>
      </c>
      <c r="BS36" s="131"/>
    </row>
    <row r="37" spans="1:71" ht="14.25" customHeight="1" x14ac:dyDescent="0.15">
      <c r="A37" s="474"/>
      <c r="B37" s="400"/>
      <c r="C37" s="480" t="s">
        <v>37</v>
      </c>
      <c r="D37" s="481"/>
      <c r="E37" s="481"/>
      <c r="F37" s="481"/>
      <c r="G37" s="481"/>
      <c r="H37" s="482"/>
      <c r="I37" s="71"/>
      <c r="J37" s="72">
        <f>'資金繰表（計画入力用）'!J37</f>
        <v>0</v>
      </c>
      <c r="K37" s="73"/>
      <c r="L37" s="74"/>
      <c r="M37" s="72">
        <f>'資金繰表（実績入力用）'!J37</f>
        <v>0</v>
      </c>
      <c r="N37" s="75"/>
      <c r="O37" s="135"/>
      <c r="P37" s="135">
        <f t="shared" si="0"/>
        <v>0</v>
      </c>
      <c r="Q37" s="136"/>
      <c r="R37" s="71"/>
      <c r="S37" s="72">
        <f>'資金繰表（計画入力用）'!M37</f>
        <v>0</v>
      </c>
      <c r="T37" s="73"/>
      <c r="U37" s="74"/>
      <c r="V37" s="72">
        <f>'資金繰表（実績入力用）'!M37</f>
        <v>0</v>
      </c>
      <c r="W37" s="75"/>
      <c r="X37" s="135"/>
      <c r="Y37" s="135">
        <f t="shared" si="1"/>
        <v>0</v>
      </c>
      <c r="Z37" s="136"/>
      <c r="AA37" s="71"/>
      <c r="AB37" s="72">
        <f>'資金繰表（計画入力用）'!P37</f>
        <v>0</v>
      </c>
      <c r="AC37" s="73"/>
      <c r="AD37" s="74"/>
      <c r="AE37" s="72">
        <f>'資金繰表（実績入力用）'!P37</f>
        <v>0</v>
      </c>
      <c r="AF37" s="75"/>
      <c r="AG37" s="135"/>
      <c r="AH37" s="135">
        <f t="shared" si="2"/>
        <v>0</v>
      </c>
      <c r="AI37" s="136"/>
      <c r="AJ37" s="71"/>
      <c r="AK37" s="72">
        <f>'資金繰表（計画入力用）'!S37</f>
        <v>0</v>
      </c>
      <c r="AL37" s="73"/>
      <c r="AM37" s="74"/>
      <c r="AN37" s="72">
        <f>'資金繰表（実績入力用）'!S37</f>
        <v>0</v>
      </c>
      <c r="AO37" s="75"/>
      <c r="AP37" s="135"/>
      <c r="AQ37" s="135">
        <f t="shared" si="3"/>
        <v>0</v>
      </c>
      <c r="AR37" s="136"/>
      <c r="AS37" s="71"/>
      <c r="AT37" s="72">
        <f>'資金繰表（計画入力用）'!V37</f>
        <v>0</v>
      </c>
      <c r="AU37" s="73"/>
      <c r="AV37" s="74"/>
      <c r="AW37" s="72">
        <f>'資金繰表（実績入力用）'!V37</f>
        <v>0</v>
      </c>
      <c r="AX37" s="75"/>
      <c r="AY37" s="135"/>
      <c r="AZ37" s="135">
        <f t="shared" si="4"/>
        <v>0</v>
      </c>
      <c r="BA37" s="136"/>
      <c r="BB37" s="71"/>
      <c r="BC37" s="72">
        <f>'資金繰表（計画入力用）'!Y37</f>
        <v>0</v>
      </c>
      <c r="BD37" s="73"/>
      <c r="BE37" s="74"/>
      <c r="BF37" s="72">
        <f>'資金繰表（実績入力用）'!Y37</f>
        <v>0</v>
      </c>
      <c r="BG37" s="75"/>
      <c r="BH37" s="135"/>
      <c r="BI37" s="135">
        <f t="shared" si="5"/>
        <v>0</v>
      </c>
      <c r="BJ37" s="136"/>
      <c r="BK37" s="71"/>
      <c r="BL37" s="72">
        <f>'資金繰表（計画入力用）'!AB37</f>
        <v>0</v>
      </c>
      <c r="BM37" s="73"/>
      <c r="BN37" s="74"/>
      <c r="BO37" s="72">
        <f>'資金繰表（実績入力用）'!AB37</f>
        <v>0</v>
      </c>
      <c r="BP37" s="75"/>
      <c r="BQ37" s="135"/>
      <c r="BR37" s="135">
        <f t="shared" si="6"/>
        <v>0</v>
      </c>
      <c r="BS37" s="136"/>
    </row>
    <row r="38" spans="1:71" ht="14.25" customHeight="1" x14ac:dyDescent="0.15">
      <c r="A38" s="474"/>
      <c r="B38" s="24"/>
      <c r="C38" s="462" t="s">
        <v>36</v>
      </c>
      <c r="D38" s="463"/>
      <c r="E38" s="463"/>
      <c r="F38" s="463"/>
      <c r="G38" s="463"/>
      <c r="H38" s="463"/>
      <c r="I38" s="54"/>
      <c r="J38" s="55">
        <f>SUM(J34,J35,J36,J37)</f>
        <v>0</v>
      </c>
      <c r="K38" s="56"/>
      <c r="L38" s="69"/>
      <c r="M38" s="55">
        <f>SUM(M34,M35,M36,M37)</f>
        <v>0</v>
      </c>
      <c r="N38" s="70"/>
      <c r="O38" s="128"/>
      <c r="P38" s="128">
        <f t="shared" si="0"/>
        <v>0</v>
      </c>
      <c r="Q38" s="134"/>
      <c r="R38" s="54"/>
      <c r="S38" s="55">
        <f>SUM(S34,S35,S36,S37)</f>
        <v>0</v>
      </c>
      <c r="T38" s="56"/>
      <c r="U38" s="69"/>
      <c r="V38" s="55">
        <f>SUM(V34,V35,V36,V37)</f>
        <v>0</v>
      </c>
      <c r="W38" s="70"/>
      <c r="X38" s="128"/>
      <c r="Y38" s="128">
        <f t="shared" si="1"/>
        <v>0</v>
      </c>
      <c r="Z38" s="134"/>
      <c r="AA38" s="54"/>
      <c r="AB38" s="55">
        <f>SUM(AB34,AB35,AB36,AB37)</f>
        <v>0</v>
      </c>
      <c r="AC38" s="56"/>
      <c r="AD38" s="69"/>
      <c r="AE38" s="55">
        <f>SUM(AE34,AE35,AE36,AE37)</f>
        <v>0</v>
      </c>
      <c r="AF38" s="70"/>
      <c r="AG38" s="128"/>
      <c r="AH38" s="128">
        <f t="shared" si="2"/>
        <v>0</v>
      </c>
      <c r="AI38" s="134"/>
      <c r="AJ38" s="54"/>
      <c r="AK38" s="55">
        <f>SUM(AK34,AK35,AK36,AK37)</f>
        <v>0</v>
      </c>
      <c r="AL38" s="56"/>
      <c r="AM38" s="69"/>
      <c r="AN38" s="55">
        <f>SUM(AN34,AN35,AN36,AN37)</f>
        <v>0</v>
      </c>
      <c r="AO38" s="70"/>
      <c r="AP38" s="128"/>
      <c r="AQ38" s="128">
        <f t="shared" si="3"/>
        <v>0</v>
      </c>
      <c r="AR38" s="134"/>
      <c r="AS38" s="54"/>
      <c r="AT38" s="55">
        <f>SUM(AT34,AT35,AT36,AT37)</f>
        <v>0</v>
      </c>
      <c r="AU38" s="56"/>
      <c r="AV38" s="69"/>
      <c r="AW38" s="55">
        <f>SUM(AW34,AW35,AW36,AW37)</f>
        <v>0</v>
      </c>
      <c r="AX38" s="70"/>
      <c r="AY38" s="128"/>
      <c r="AZ38" s="128">
        <f t="shared" si="4"/>
        <v>0</v>
      </c>
      <c r="BA38" s="134"/>
      <c r="BB38" s="54"/>
      <c r="BC38" s="55">
        <f>SUM(BC34,BC35,BC36,BC37)</f>
        <v>0</v>
      </c>
      <c r="BD38" s="56"/>
      <c r="BE38" s="69"/>
      <c r="BF38" s="55">
        <f>SUM(BF34,BF35,BF36,BF37)</f>
        <v>0</v>
      </c>
      <c r="BG38" s="70"/>
      <c r="BH38" s="128"/>
      <c r="BI38" s="128">
        <f t="shared" si="5"/>
        <v>0</v>
      </c>
      <c r="BJ38" s="134"/>
      <c r="BK38" s="54"/>
      <c r="BL38" s="55">
        <f>SUM(BL34,BL35,BL36,BL37)</f>
        <v>0</v>
      </c>
      <c r="BM38" s="56"/>
      <c r="BN38" s="69"/>
      <c r="BO38" s="55">
        <f>SUM(BO34,BO35,BO36,BO37)</f>
        <v>0</v>
      </c>
      <c r="BP38" s="70"/>
      <c r="BQ38" s="128"/>
      <c r="BR38" s="128">
        <f t="shared" si="6"/>
        <v>0</v>
      </c>
      <c r="BS38" s="134"/>
    </row>
    <row r="39" spans="1:71" ht="14.25" customHeight="1" x14ac:dyDescent="0.15">
      <c r="A39" s="23"/>
      <c r="B39" s="398" t="s">
        <v>24</v>
      </c>
      <c r="C39" s="443"/>
      <c r="D39" s="443"/>
      <c r="E39" s="443"/>
      <c r="F39" s="443"/>
      <c r="G39" s="443"/>
      <c r="H39" s="443"/>
      <c r="I39" s="92"/>
      <c r="J39" s="93">
        <f>J33-J38</f>
        <v>0</v>
      </c>
      <c r="K39" s="94"/>
      <c r="L39" s="95"/>
      <c r="M39" s="93">
        <f>M33-M38</f>
        <v>0</v>
      </c>
      <c r="N39" s="96"/>
      <c r="O39" s="145"/>
      <c r="P39" s="145">
        <f t="shared" si="0"/>
        <v>0</v>
      </c>
      <c r="Q39" s="146"/>
      <c r="R39" s="92"/>
      <c r="S39" s="93">
        <f>S33-S38</f>
        <v>0</v>
      </c>
      <c r="T39" s="94"/>
      <c r="U39" s="95"/>
      <c r="V39" s="93">
        <f>V33-V38</f>
        <v>0</v>
      </c>
      <c r="W39" s="96"/>
      <c r="X39" s="145"/>
      <c r="Y39" s="145">
        <f t="shared" si="1"/>
        <v>0</v>
      </c>
      <c r="Z39" s="146"/>
      <c r="AA39" s="92"/>
      <c r="AB39" s="93">
        <f>AB33-AB38</f>
        <v>0</v>
      </c>
      <c r="AC39" s="94"/>
      <c r="AD39" s="95"/>
      <c r="AE39" s="93">
        <f>AE33-AE38</f>
        <v>0</v>
      </c>
      <c r="AF39" s="96"/>
      <c r="AG39" s="145"/>
      <c r="AH39" s="145">
        <f t="shared" si="2"/>
        <v>0</v>
      </c>
      <c r="AI39" s="146"/>
      <c r="AJ39" s="92"/>
      <c r="AK39" s="93">
        <f>AK33-AK38</f>
        <v>0</v>
      </c>
      <c r="AL39" s="94"/>
      <c r="AM39" s="95"/>
      <c r="AN39" s="93">
        <f>AN33-AN38</f>
        <v>0</v>
      </c>
      <c r="AO39" s="96"/>
      <c r="AP39" s="145"/>
      <c r="AQ39" s="145">
        <f t="shared" si="3"/>
        <v>0</v>
      </c>
      <c r="AR39" s="146"/>
      <c r="AS39" s="92"/>
      <c r="AT39" s="93">
        <f>AT33-AT38</f>
        <v>0</v>
      </c>
      <c r="AU39" s="94"/>
      <c r="AV39" s="95"/>
      <c r="AW39" s="93">
        <f>AW33-AW38</f>
        <v>0</v>
      </c>
      <c r="AX39" s="96"/>
      <c r="AY39" s="145"/>
      <c r="AZ39" s="145">
        <f t="shared" si="4"/>
        <v>0</v>
      </c>
      <c r="BA39" s="146"/>
      <c r="BB39" s="92"/>
      <c r="BC39" s="93">
        <f>BC33-BC38</f>
        <v>0</v>
      </c>
      <c r="BD39" s="94"/>
      <c r="BE39" s="95"/>
      <c r="BF39" s="93">
        <f>BF33-BF38</f>
        <v>0</v>
      </c>
      <c r="BG39" s="96"/>
      <c r="BH39" s="145"/>
      <c r="BI39" s="145">
        <f t="shared" si="5"/>
        <v>0</v>
      </c>
      <c r="BJ39" s="146"/>
      <c r="BK39" s="92"/>
      <c r="BL39" s="93">
        <f>BL33-BL38</f>
        <v>0</v>
      </c>
      <c r="BM39" s="94"/>
      <c r="BN39" s="95"/>
      <c r="BO39" s="93">
        <f>BO33-BO38</f>
        <v>0</v>
      </c>
      <c r="BP39" s="96"/>
      <c r="BQ39" s="145"/>
      <c r="BR39" s="145">
        <f t="shared" si="6"/>
        <v>0</v>
      </c>
      <c r="BS39" s="146"/>
    </row>
    <row r="40" spans="1:71" ht="14.25" customHeight="1" x14ac:dyDescent="0.15">
      <c r="A40" s="396" t="s">
        <v>25</v>
      </c>
      <c r="B40" s="397"/>
      <c r="C40" s="397"/>
      <c r="D40" s="397"/>
      <c r="E40" s="397"/>
      <c r="F40" s="397"/>
      <c r="G40" s="397"/>
      <c r="H40" s="398"/>
      <c r="I40" s="97"/>
      <c r="J40" s="98">
        <f>J11+J30+J39</f>
        <v>0</v>
      </c>
      <c r="K40" s="99"/>
      <c r="L40" s="100"/>
      <c r="M40" s="98">
        <f>M11+M30+M39</f>
        <v>0</v>
      </c>
      <c r="N40" s="101"/>
      <c r="O40" s="147"/>
      <c r="P40" s="147">
        <f t="shared" si="0"/>
        <v>0</v>
      </c>
      <c r="Q40" s="148"/>
      <c r="R40" s="97"/>
      <c r="S40" s="98">
        <f>S11+S30+S39</f>
        <v>0</v>
      </c>
      <c r="T40" s="99"/>
      <c r="U40" s="100"/>
      <c r="V40" s="98">
        <f>V11+V30+V39</f>
        <v>0</v>
      </c>
      <c r="W40" s="101"/>
      <c r="X40" s="147"/>
      <c r="Y40" s="147">
        <f t="shared" si="1"/>
        <v>0</v>
      </c>
      <c r="Z40" s="148"/>
      <c r="AA40" s="97"/>
      <c r="AB40" s="98">
        <f>AB11+AB30+AB39</f>
        <v>0</v>
      </c>
      <c r="AC40" s="99"/>
      <c r="AD40" s="100"/>
      <c r="AE40" s="98">
        <f>AE11+AE30+AE39</f>
        <v>0</v>
      </c>
      <c r="AF40" s="101"/>
      <c r="AG40" s="147"/>
      <c r="AH40" s="147">
        <f t="shared" si="2"/>
        <v>0</v>
      </c>
      <c r="AI40" s="148"/>
      <c r="AJ40" s="97"/>
      <c r="AK40" s="98">
        <f>AK11+AK30+AK39</f>
        <v>0</v>
      </c>
      <c r="AL40" s="99"/>
      <c r="AM40" s="100"/>
      <c r="AN40" s="98">
        <f>AN11+AN30+AN39</f>
        <v>0</v>
      </c>
      <c r="AO40" s="101"/>
      <c r="AP40" s="147"/>
      <c r="AQ40" s="147">
        <f t="shared" si="3"/>
        <v>0</v>
      </c>
      <c r="AR40" s="148"/>
      <c r="AS40" s="97"/>
      <c r="AT40" s="98">
        <f>AT11+AT30+AT39</f>
        <v>0</v>
      </c>
      <c r="AU40" s="99"/>
      <c r="AV40" s="100"/>
      <c r="AW40" s="98">
        <f>AW11+AW30+AW39</f>
        <v>0</v>
      </c>
      <c r="AX40" s="101"/>
      <c r="AY40" s="147"/>
      <c r="AZ40" s="147">
        <f t="shared" si="4"/>
        <v>0</v>
      </c>
      <c r="BA40" s="148"/>
      <c r="BB40" s="97"/>
      <c r="BC40" s="98">
        <f>BC11+BC30+BC39</f>
        <v>0</v>
      </c>
      <c r="BD40" s="99"/>
      <c r="BE40" s="100"/>
      <c r="BF40" s="98">
        <f>BF11+BF30+BF39</f>
        <v>0</v>
      </c>
      <c r="BG40" s="101"/>
      <c r="BH40" s="147"/>
      <c r="BI40" s="147">
        <f t="shared" si="5"/>
        <v>0</v>
      </c>
      <c r="BJ40" s="148"/>
      <c r="BK40" s="97"/>
      <c r="BL40" s="98">
        <f>BL11+BL30+BL39</f>
        <v>0</v>
      </c>
      <c r="BM40" s="99"/>
      <c r="BN40" s="100"/>
      <c r="BO40" s="98">
        <f>BO11+BO30+BO39</f>
        <v>0</v>
      </c>
      <c r="BP40" s="101"/>
      <c r="BQ40" s="147"/>
      <c r="BR40" s="147">
        <f t="shared" si="6"/>
        <v>0</v>
      </c>
      <c r="BS40" s="148"/>
    </row>
    <row r="41" spans="1:71" ht="14.25" customHeight="1" x14ac:dyDescent="0.15">
      <c r="A41" s="475" t="s">
        <v>84</v>
      </c>
      <c r="B41" s="438" t="s">
        <v>46</v>
      </c>
      <c r="C41" s="477" t="s">
        <v>58</v>
      </c>
      <c r="D41" s="478"/>
      <c r="E41" s="478"/>
      <c r="F41" s="478"/>
      <c r="G41" s="478"/>
      <c r="H41" s="479"/>
      <c r="I41" s="81" t="s">
        <v>78</v>
      </c>
      <c r="J41" s="43">
        <f>'資金繰表（計画入力用）'!J41</f>
        <v>0</v>
      </c>
      <c r="K41" s="82" t="s">
        <v>87</v>
      </c>
      <c r="L41" s="67" t="s">
        <v>78</v>
      </c>
      <c r="M41" s="43">
        <f>'資金繰表（実績入力用）'!J41</f>
        <v>0</v>
      </c>
      <c r="N41" s="84" t="s">
        <v>79</v>
      </c>
      <c r="O41" s="139" t="s">
        <v>78</v>
      </c>
      <c r="P41" s="139">
        <f t="shared" si="0"/>
        <v>0</v>
      </c>
      <c r="Q41" s="140" t="s">
        <v>79</v>
      </c>
      <c r="R41" s="81" t="s">
        <v>78</v>
      </c>
      <c r="S41" s="43">
        <f>'資金繰表（計画入力用）'!M41</f>
        <v>0</v>
      </c>
      <c r="T41" s="82" t="s">
        <v>79</v>
      </c>
      <c r="U41" s="83" t="s">
        <v>78</v>
      </c>
      <c r="V41" s="43">
        <f>'資金繰表（実績入力用）'!M41</f>
        <v>0</v>
      </c>
      <c r="W41" s="84" t="s">
        <v>79</v>
      </c>
      <c r="X41" s="139" t="s">
        <v>78</v>
      </c>
      <c r="Y41" s="139">
        <f t="shared" si="1"/>
        <v>0</v>
      </c>
      <c r="Z41" s="140" t="s">
        <v>79</v>
      </c>
      <c r="AA41" s="81" t="s">
        <v>78</v>
      </c>
      <c r="AB41" s="43">
        <f>'資金繰表（計画入力用）'!P41</f>
        <v>0</v>
      </c>
      <c r="AC41" s="82" t="s">
        <v>79</v>
      </c>
      <c r="AD41" s="83" t="s">
        <v>78</v>
      </c>
      <c r="AE41" s="43">
        <f>'資金繰表（実績入力用）'!P41</f>
        <v>0</v>
      </c>
      <c r="AF41" s="84" t="s">
        <v>79</v>
      </c>
      <c r="AG41" s="139" t="s">
        <v>78</v>
      </c>
      <c r="AH41" s="139">
        <f t="shared" si="2"/>
        <v>0</v>
      </c>
      <c r="AI41" s="140" t="s">
        <v>79</v>
      </c>
      <c r="AJ41" s="81" t="s">
        <v>78</v>
      </c>
      <c r="AK41" s="43">
        <f>'資金繰表（計画入力用）'!S41</f>
        <v>0</v>
      </c>
      <c r="AL41" s="82" t="s">
        <v>79</v>
      </c>
      <c r="AM41" s="83" t="s">
        <v>78</v>
      </c>
      <c r="AN41" s="43">
        <f>'資金繰表（実績入力用）'!S41</f>
        <v>0</v>
      </c>
      <c r="AO41" s="84" t="s">
        <v>79</v>
      </c>
      <c r="AP41" s="139" t="s">
        <v>78</v>
      </c>
      <c r="AQ41" s="139">
        <f t="shared" si="3"/>
        <v>0</v>
      </c>
      <c r="AR41" s="140" t="s">
        <v>79</v>
      </c>
      <c r="AS41" s="81" t="s">
        <v>78</v>
      </c>
      <c r="AT41" s="43">
        <f>'資金繰表（計画入力用）'!V41</f>
        <v>0</v>
      </c>
      <c r="AU41" s="82" t="s">
        <v>79</v>
      </c>
      <c r="AV41" s="83" t="s">
        <v>78</v>
      </c>
      <c r="AW41" s="43">
        <f>'資金繰表（実績入力用）'!V41</f>
        <v>0</v>
      </c>
      <c r="AX41" s="84" t="s">
        <v>79</v>
      </c>
      <c r="AY41" s="139" t="s">
        <v>78</v>
      </c>
      <c r="AZ41" s="139">
        <f t="shared" si="4"/>
        <v>0</v>
      </c>
      <c r="BA41" s="140" t="s">
        <v>79</v>
      </c>
      <c r="BB41" s="81" t="s">
        <v>78</v>
      </c>
      <c r="BC41" s="43">
        <f>'資金繰表（計画入力用）'!Y41</f>
        <v>0</v>
      </c>
      <c r="BD41" s="82" t="s">
        <v>79</v>
      </c>
      <c r="BE41" s="83" t="s">
        <v>78</v>
      </c>
      <c r="BF41" s="43">
        <f>'資金繰表（実績入力用）'!Y41</f>
        <v>0</v>
      </c>
      <c r="BG41" s="84" t="s">
        <v>79</v>
      </c>
      <c r="BH41" s="139" t="s">
        <v>78</v>
      </c>
      <c r="BI41" s="139">
        <f t="shared" si="5"/>
        <v>0</v>
      </c>
      <c r="BJ41" s="140" t="s">
        <v>79</v>
      </c>
      <c r="BK41" s="81" t="s">
        <v>78</v>
      </c>
      <c r="BL41" s="43">
        <f>'資金繰表（計画入力用）'!AB41</f>
        <v>0</v>
      </c>
      <c r="BM41" s="82" t="s">
        <v>79</v>
      </c>
      <c r="BN41" s="83" t="s">
        <v>78</v>
      </c>
      <c r="BO41" s="43">
        <f>'資金繰表（実績入力用）'!AB41</f>
        <v>0</v>
      </c>
      <c r="BP41" s="84" t="s">
        <v>79</v>
      </c>
      <c r="BQ41" s="139" t="s">
        <v>78</v>
      </c>
      <c r="BR41" s="139">
        <f t="shared" si="6"/>
        <v>0</v>
      </c>
      <c r="BS41" s="140" t="s">
        <v>79</v>
      </c>
    </row>
    <row r="42" spans="1:71" ht="14.25" customHeight="1" x14ac:dyDescent="0.15">
      <c r="A42" s="476"/>
      <c r="B42" s="439"/>
      <c r="C42" s="402" t="s">
        <v>13</v>
      </c>
      <c r="D42" s="401"/>
      <c r="E42" s="401"/>
      <c r="F42" s="374" t="s">
        <v>59</v>
      </c>
      <c r="G42" s="375"/>
      <c r="H42" s="375"/>
      <c r="I42" s="59"/>
      <c r="J42" s="64">
        <f>'資金繰表（計画入力用）'!J42</f>
        <v>0</v>
      </c>
      <c r="K42" s="65"/>
      <c r="L42" s="66"/>
      <c r="M42" s="64">
        <f>'資金繰表（実績入力用）'!J42</f>
        <v>0</v>
      </c>
      <c r="N42" s="63"/>
      <c r="O42" s="130"/>
      <c r="P42" s="130">
        <f t="shared" si="0"/>
        <v>0</v>
      </c>
      <c r="Q42" s="131"/>
      <c r="R42" s="59"/>
      <c r="S42" s="64">
        <f>'資金繰表（計画入力用）'!M42</f>
        <v>0</v>
      </c>
      <c r="T42" s="65"/>
      <c r="U42" s="66"/>
      <c r="V42" s="64">
        <f>'資金繰表（実績入力用）'!M42</f>
        <v>0</v>
      </c>
      <c r="W42" s="63"/>
      <c r="X42" s="130"/>
      <c r="Y42" s="130">
        <f t="shared" si="1"/>
        <v>0</v>
      </c>
      <c r="Z42" s="131"/>
      <c r="AA42" s="59"/>
      <c r="AB42" s="64">
        <f>'資金繰表（計画入力用）'!P42</f>
        <v>0</v>
      </c>
      <c r="AC42" s="65"/>
      <c r="AD42" s="66"/>
      <c r="AE42" s="64">
        <f>'資金繰表（実績入力用）'!P42</f>
        <v>0</v>
      </c>
      <c r="AF42" s="63"/>
      <c r="AG42" s="130"/>
      <c r="AH42" s="130">
        <f t="shared" si="2"/>
        <v>0</v>
      </c>
      <c r="AI42" s="131"/>
      <c r="AJ42" s="59"/>
      <c r="AK42" s="64">
        <f>'資金繰表（計画入力用）'!S42</f>
        <v>0</v>
      </c>
      <c r="AL42" s="65"/>
      <c r="AM42" s="66"/>
      <c r="AN42" s="64">
        <f>'資金繰表（実績入力用）'!S42</f>
        <v>0</v>
      </c>
      <c r="AO42" s="63"/>
      <c r="AP42" s="130"/>
      <c r="AQ42" s="130">
        <f t="shared" si="3"/>
        <v>0</v>
      </c>
      <c r="AR42" s="131"/>
      <c r="AS42" s="59"/>
      <c r="AT42" s="64">
        <f>'資金繰表（計画入力用）'!V42</f>
        <v>0</v>
      </c>
      <c r="AU42" s="65"/>
      <c r="AV42" s="66"/>
      <c r="AW42" s="64">
        <f>'資金繰表（実績入力用）'!V42</f>
        <v>0</v>
      </c>
      <c r="AX42" s="63"/>
      <c r="AY42" s="130"/>
      <c r="AZ42" s="130">
        <f t="shared" si="4"/>
        <v>0</v>
      </c>
      <c r="BA42" s="131"/>
      <c r="BB42" s="59"/>
      <c r="BC42" s="64">
        <f>'資金繰表（計画入力用）'!Y42</f>
        <v>0</v>
      </c>
      <c r="BD42" s="65"/>
      <c r="BE42" s="66"/>
      <c r="BF42" s="64">
        <f>'資金繰表（実績入力用）'!Y42</f>
        <v>0</v>
      </c>
      <c r="BG42" s="63"/>
      <c r="BH42" s="130"/>
      <c r="BI42" s="130">
        <f t="shared" si="5"/>
        <v>0</v>
      </c>
      <c r="BJ42" s="131"/>
      <c r="BK42" s="59"/>
      <c r="BL42" s="64">
        <f>'資金繰表（計画入力用）'!AB42</f>
        <v>0</v>
      </c>
      <c r="BM42" s="65"/>
      <c r="BN42" s="66"/>
      <c r="BO42" s="64">
        <f>'資金繰表（実績入力用）'!AB42</f>
        <v>0</v>
      </c>
      <c r="BP42" s="63"/>
      <c r="BQ42" s="130"/>
      <c r="BR42" s="130">
        <f t="shared" si="6"/>
        <v>0</v>
      </c>
      <c r="BS42" s="131"/>
    </row>
    <row r="43" spans="1:71" ht="14.25" customHeight="1" x14ac:dyDescent="0.15">
      <c r="A43" s="476"/>
      <c r="B43" s="439"/>
      <c r="C43" s="402"/>
      <c r="D43" s="401"/>
      <c r="E43" s="401"/>
      <c r="F43" s="374" t="s">
        <v>60</v>
      </c>
      <c r="G43" s="375"/>
      <c r="H43" s="375"/>
      <c r="I43" s="59"/>
      <c r="J43" s="64">
        <f>'資金繰表（計画入力用）'!J43</f>
        <v>0</v>
      </c>
      <c r="K43" s="65"/>
      <c r="L43" s="66"/>
      <c r="M43" s="64">
        <f>'資金繰表（実績入力用）'!J43</f>
        <v>0</v>
      </c>
      <c r="N43" s="63"/>
      <c r="O43" s="130"/>
      <c r="P43" s="130">
        <f t="shared" si="0"/>
        <v>0</v>
      </c>
      <c r="Q43" s="131"/>
      <c r="R43" s="59"/>
      <c r="S43" s="64">
        <f>'資金繰表（計画入力用）'!M43</f>
        <v>0</v>
      </c>
      <c r="T43" s="65"/>
      <c r="U43" s="66"/>
      <c r="V43" s="64">
        <f>'資金繰表（実績入力用）'!M43</f>
        <v>0</v>
      </c>
      <c r="W43" s="63"/>
      <c r="X43" s="130"/>
      <c r="Y43" s="130">
        <f t="shared" si="1"/>
        <v>0</v>
      </c>
      <c r="Z43" s="131"/>
      <c r="AA43" s="59"/>
      <c r="AB43" s="64">
        <f>'資金繰表（計画入力用）'!P43</f>
        <v>0</v>
      </c>
      <c r="AC43" s="65"/>
      <c r="AD43" s="66"/>
      <c r="AE43" s="64">
        <f>'資金繰表（実績入力用）'!P43</f>
        <v>0</v>
      </c>
      <c r="AF43" s="63"/>
      <c r="AG43" s="130"/>
      <c r="AH43" s="130">
        <f t="shared" si="2"/>
        <v>0</v>
      </c>
      <c r="AI43" s="131"/>
      <c r="AJ43" s="59"/>
      <c r="AK43" s="64">
        <f>'資金繰表（計画入力用）'!S43</f>
        <v>0</v>
      </c>
      <c r="AL43" s="65"/>
      <c r="AM43" s="66"/>
      <c r="AN43" s="64">
        <f>'資金繰表（実績入力用）'!S43</f>
        <v>0</v>
      </c>
      <c r="AO43" s="63"/>
      <c r="AP43" s="130"/>
      <c r="AQ43" s="130">
        <f t="shared" si="3"/>
        <v>0</v>
      </c>
      <c r="AR43" s="131"/>
      <c r="AS43" s="59"/>
      <c r="AT43" s="64">
        <f>'資金繰表（計画入力用）'!V43</f>
        <v>0</v>
      </c>
      <c r="AU43" s="65"/>
      <c r="AV43" s="66"/>
      <c r="AW43" s="64">
        <f>'資金繰表（実績入力用）'!V43</f>
        <v>0</v>
      </c>
      <c r="AX43" s="63"/>
      <c r="AY43" s="130"/>
      <c r="AZ43" s="130">
        <f t="shared" si="4"/>
        <v>0</v>
      </c>
      <c r="BA43" s="131"/>
      <c r="BB43" s="59"/>
      <c r="BC43" s="64">
        <f>'資金繰表（計画入力用）'!Y43</f>
        <v>0</v>
      </c>
      <c r="BD43" s="65"/>
      <c r="BE43" s="66"/>
      <c r="BF43" s="64">
        <f>'資金繰表（実績入力用）'!Y43</f>
        <v>0</v>
      </c>
      <c r="BG43" s="63"/>
      <c r="BH43" s="130"/>
      <c r="BI43" s="130">
        <f t="shared" si="5"/>
        <v>0</v>
      </c>
      <c r="BJ43" s="131"/>
      <c r="BK43" s="59"/>
      <c r="BL43" s="64">
        <f>'資金繰表（計画入力用）'!AB43</f>
        <v>0</v>
      </c>
      <c r="BM43" s="65"/>
      <c r="BN43" s="66"/>
      <c r="BO43" s="64">
        <f>'資金繰表（実績入力用）'!AB43</f>
        <v>0</v>
      </c>
      <c r="BP43" s="63"/>
      <c r="BQ43" s="130"/>
      <c r="BR43" s="130">
        <f t="shared" si="6"/>
        <v>0</v>
      </c>
      <c r="BS43" s="131"/>
    </row>
    <row r="44" spans="1:71" ht="14.25" customHeight="1" x14ac:dyDescent="0.15">
      <c r="A44" s="476"/>
      <c r="B44" s="439"/>
      <c r="C44" s="404" t="s">
        <v>47</v>
      </c>
      <c r="D44" s="373"/>
      <c r="E44" s="373"/>
      <c r="F44" s="374" t="s">
        <v>14</v>
      </c>
      <c r="G44" s="375"/>
      <c r="H44" s="375"/>
      <c r="I44" s="59"/>
      <c r="J44" s="64">
        <f>'資金繰表（計画入力用）'!J44</f>
        <v>0</v>
      </c>
      <c r="K44" s="65"/>
      <c r="L44" s="66"/>
      <c r="M44" s="64">
        <f>'資金繰表（実績入力用）'!J44</f>
        <v>0</v>
      </c>
      <c r="N44" s="63"/>
      <c r="O44" s="130"/>
      <c r="P44" s="130">
        <f t="shared" si="0"/>
        <v>0</v>
      </c>
      <c r="Q44" s="131"/>
      <c r="R44" s="59"/>
      <c r="S44" s="64">
        <f>'資金繰表（計画入力用）'!M44</f>
        <v>0</v>
      </c>
      <c r="T44" s="65"/>
      <c r="U44" s="66"/>
      <c r="V44" s="64">
        <f>'資金繰表（実績入力用）'!M44</f>
        <v>0</v>
      </c>
      <c r="W44" s="63"/>
      <c r="X44" s="130"/>
      <c r="Y44" s="130">
        <f t="shared" si="1"/>
        <v>0</v>
      </c>
      <c r="Z44" s="131"/>
      <c r="AA44" s="59"/>
      <c r="AB44" s="64">
        <f>'資金繰表（計画入力用）'!P44</f>
        <v>0</v>
      </c>
      <c r="AC44" s="65"/>
      <c r="AD44" s="66"/>
      <c r="AE44" s="64">
        <f>'資金繰表（実績入力用）'!P44</f>
        <v>0</v>
      </c>
      <c r="AF44" s="63"/>
      <c r="AG44" s="130"/>
      <c r="AH44" s="130">
        <f t="shared" si="2"/>
        <v>0</v>
      </c>
      <c r="AI44" s="131"/>
      <c r="AJ44" s="59"/>
      <c r="AK44" s="64">
        <f>'資金繰表（計画入力用）'!S44</f>
        <v>0</v>
      </c>
      <c r="AL44" s="65"/>
      <c r="AM44" s="66"/>
      <c r="AN44" s="64">
        <f>'資金繰表（実績入力用）'!S44</f>
        <v>0</v>
      </c>
      <c r="AO44" s="63"/>
      <c r="AP44" s="130"/>
      <c r="AQ44" s="130">
        <f t="shared" si="3"/>
        <v>0</v>
      </c>
      <c r="AR44" s="131"/>
      <c r="AS44" s="59"/>
      <c r="AT44" s="64">
        <f>'資金繰表（計画入力用）'!V44</f>
        <v>0</v>
      </c>
      <c r="AU44" s="65"/>
      <c r="AV44" s="66"/>
      <c r="AW44" s="64">
        <f>'資金繰表（実績入力用）'!V44</f>
        <v>0</v>
      </c>
      <c r="AX44" s="63"/>
      <c r="AY44" s="130"/>
      <c r="AZ44" s="130">
        <f t="shared" si="4"/>
        <v>0</v>
      </c>
      <c r="BA44" s="131"/>
      <c r="BB44" s="59"/>
      <c r="BC44" s="64">
        <f>'資金繰表（計画入力用）'!Y44</f>
        <v>0</v>
      </c>
      <c r="BD44" s="65"/>
      <c r="BE44" s="66"/>
      <c r="BF44" s="64">
        <f>'資金繰表（実績入力用）'!Y44</f>
        <v>0</v>
      </c>
      <c r="BG44" s="63"/>
      <c r="BH44" s="130"/>
      <c r="BI44" s="130">
        <f t="shared" si="5"/>
        <v>0</v>
      </c>
      <c r="BJ44" s="131"/>
      <c r="BK44" s="59"/>
      <c r="BL44" s="64">
        <f>'資金繰表（計画入力用）'!AB44</f>
        <v>0</v>
      </c>
      <c r="BM44" s="65"/>
      <c r="BN44" s="66"/>
      <c r="BO44" s="64">
        <f>'資金繰表（実績入力用）'!AB44</f>
        <v>0</v>
      </c>
      <c r="BP44" s="63"/>
      <c r="BQ44" s="130"/>
      <c r="BR44" s="130">
        <f t="shared" si="6"/>
        <v>0</v>
      </c>
      <c r="BS44" s="131"/>
    </row>
    <row r="45" spans="1:71" ht="14.25" customHeight="1" x14ac:dyDescent="0.15">
      <c r="A45" s="476"/>
      <c r="B45" s="439"/>
      <c r="C45" s="394" t="s">
        <v>16</v>
      </c>
      <c r="D45" s="376"/>
      <c r="E45" s="377"/>
      <c r="F45" s="374" t="s">
        <v>15</v>
      </c>
      <c r="G45" s="375"/>
      <c r="H45" s="375"/>
      <c r="I45" s="59"/>
      <c r="J45" s="64">
        <f>'資金繰表（計画入力用）'!J45</f>
        <v>0</v>
      </c>
      <c r="K45" s="65"/>
      <c r="L45" s="66"/>
      <c r="M45" s="64">
        <f>'資金繰表（実績入力用）'!J45</f>
        <v>0</v>
      </c>
      <c r="N45" s="63"/>
      <c r="O45" s="130"/>
      <c r="P45" s="130">
        <f t="shared" si="0"/>
        <v>0</v>
      </c>
      <c r="Q45" s="131"/>
      <c r="R45" s="59"/>
      <c r="S45" s="64">
        <f>'資金繰表（計画入力用）'!M45</f>
        <v>0</v>
      </c>
      <c r="T45" s="65"/>
      <c r="U45" s="66"/>
      <c r="V45" s="64">
        <f>'資金繰表（実績入力用）'!M45</f>
        <v>0</v>
      </c>
      <c r="W45" s="63"/>
      <c r="X45" s="130"/>
      <c r="Y45" s="130">
        <f t="shared" si="1"/>
        <v>0</v>
      </c>
      <c r="Z45" s="131"/>
      <c r="AA45" s="59"/>
      <c r="AB45" s="64">
        <f>'資金繰表（計画入力用）'!P45</f>
        <v>0</v>
      </c>
      <c r="AC45" s="65"/>
      <c r="AD45" s="66"/>
      <c r="AE45" s="64">
        <f>'資金繰表（実績入力用）'!P45</f>
        <v>0</v>
      </c>
      <c r="AF45" s="63"/>
      <c r="AG45" s="130"/>
      <c r="AH45" s="130">
        <f t="shared" si="2"/>
        <v>0</v>
      </c>
      <c r="AI45" s="131"/>
      <c r="AJ45" s="59"/>
      <c r="AK45" s="64">
        <f>'資金繰表（計画入力用）'!S45</f>
        <v>0</v>
      </c>
      <c r="AL45" s="65"/>
      <c r="AM45" s="66"/>
      <c r="AN45" s="64">
        <f>'資金繰表（実績入力用）'!S45</f>
        <v>0</v>
      </c>
      <c r="AO45" s="63"/>
      <c r="AP45" s="130"/>
      <c r="AQ45" s="130">
        <f t="shared" si="3"/>
        <v>0</v>
      </c>
      <c r="AR45" s="131"/>
      <c r="AS45" s="59"/>
      <c r="AT45" s="64">
        <f>'資金繰表（計画入力用）'!V45</f>
        <v>0</v>
      </c>
      <c r="AU45" s="65"/>
      <c r="AV45" s="66"/>
      <c r="AW45" s="64">
        <f>'資金繰表（実績入力用）'!V45</f>
        <v>0</v>
      </c>
      <c r="AX45" s="63"/>
      <c r="AY45" s="130"/>
      <c r="AZ45" s="130">
        <f t="shared" si="4"/>
        <v>0</v>
      </c>
      <c r="BA45" s="131"/>
      <c r="BB45" s="59"/>
      <c r="BC45" s="64">
        <f>'資金繰表（計画入力用）'!Y45</f>
        <v>0</v>
      </c>
      <c r="BD45" s="65"/>
      <c r="BE45" s="66"/>
      <c r="BF45" s="64">
        <f>'資金繰表（実績入力用）'!Y45</f>
        <v>0</v>
      </c>
      <c r="BG45" s="63"/>
      <c r="BH45" s="130"/>
      <c r="BI45" s="130">
        <f t="shared" si="5"/>
        <v>0</v>
      </c>
      <c r="BJ45" s="131"/>
      <c r="BK45" s="59"/>
      <c r="BL45" s="64">
        <f>'資金繰表（計画入力用）'!AB45</f>
        <v>0</v>
      </c>
      <c r="BM45" s="65"/>
      <c r="BN45" s="66"/>
      <c r="BO45" s="64">
        <f>'資金繰表（実績入力用）'!AB45</f>
        <v>0</v>
      </c>
      <c r="BP45" s="63"/>
      <c r="BQ45" s="130"/>
      <c r="BR45" s="130">
        <f t="shared" si="6"/>
        <v>0</v>
      </c>
      <c r="BS45" s="131"/>
    </row>
    <row r="46" spans="1:71" ht="14.25" customHeight="1" x14ac:dyDescent="0.15">
      <c r="A46" s="476"/>
      <c r="B46" s="439"/>
      <c r="C46" s="404" t="s">
        <v>48</v>
      </c>
      <c r="D46" s="373"/>
      <c r="E46" s="373"/>
      <c r="F46" s="374" t="s">
        <v>14</v>
      </c>
      <c r="G46" s="375"/>
      <c r="H46" s="375"/>
      <c r="I46" s="59"/>
      <c r="J46" s="64">
        <f>'資金繰表（計画入力用）'!J46</f>
        <v>0</v>
      </c>
      <c r="K46" s="65"/>
      <c r="L46" s="66"/>
      <c r="M46" s="64">
        <f>'資金繰表（実績入力用）'!J46</f>
        <v>0</v>
      </c>
      <c r="N46" s="63"/>
      <c r="O46" s="130"/>
      <c r="P46" s="130">
        <f t="shared" si="0"/>
        <v>0</v>
      </c>
      <c r="Q46" s="131"/>
      <c r="R46" s="59"/>
      <c r="S46" s="64">
        <f>'資金繰表（計画入力用）'!M46</f>
        <v>0</v>
      </c>
      <c r="T46" s="65"/>
      <c r="U46" s="66"/>
      <c r="V46" s="64">
        <f>'資金繰表（実績入力用）'!M46</f>
        <v>0</v>
      </c>
      <c r="W46" s="63"/>
      <c r="X46" s="130"/>
      <c r="Y46" s="130">
        <f t="shared" si="1"/>
        <v>0</v>
      </c>
      <c r="Z46" s="131"/>
      <c r="AA46" s="59"/>
      <c r="AB46" s="64">
        <f>'資金繰表（計画入力用）'!P46</f>
        <v>0</v>
      </c>
      <c r="AC46" s="65"/>
      <c r="AD46" s="66"/>
      <c r="AE46" s="64">
        <f>'資金繰表（実績入力用）'!P46</f>
        <v>0</v>
      </c>
      <c r="AF46" s="63"/>
      <c r="AG46" s="130"/>
      <c r="AH46" s="130">
        <f t="shared" si="2"/>
        <v>0</v>
      </c>
      <c r="AI46" s="131"/>
      <c r="AJ46" s="59"/>
      <c r="AK46" s="64">
        <f>'資金繰表（計画入力用）'!S46</f>
        <v>0</v>
      </c>
      <c r="AL46" s="65"/>
      <c r="AM46" s="66"/>
      <c r="AN46" s="64">
        <f>'資金繰表（実績入力用）'!S46</f>
        <v>0</v>
      </c>
      <c r="AO46" s="63"/>
      <c r="AP46" s="130"/>
      <c r="AQ46" s="130">
        <f t="shared" si="3"/>
        <v>0</v>
      </c>
      <c r="AR46" s="131"/>
      <c r="AS46" s="59"/>
      <c r="AT46" s="64">
        <f>'資金繰表（計画入力用）'!V46</f>
        <v>0</v>
      </c>
      <c r="AU46" s="65"/>
      <c r="AV46" s="66"/>
      <c r="AW46" s="64">
        <f>'資金繰表（実績入力用）'!V46</f>
        <v>0</v>
      </c>
      <c r="AX46" s="63"/>
      <c r="AY46" s="130"/>
      <c r="AZ46" s="130">
        <f t="shared" si="4"/>
        <v>0</v>
      </c>
      <c r="BA46" s="131"/>
      <c r="BB46" s="59"/>
      <c r="BC46" s="64">
        <f>'資金繰表（計画入力用）'!Y46</f>
        <v>0</v>
      </c>
      <c r="BD46" s="65"/>
      <c r="BE46" s="66"/>
      <c r="BF46" s="64">
        <f>'資金繰表（実績入力用）'!Y46</f>
        <v>0</v>
      </c>
      <c r="BG46" s="63"/>
      <c r="BH46" s="130"/>
      <c r="BI46" s="130">
        <f t="shared" si="5"/>
        <v>0</v>
      </c>
      <c r="BJ46" s="131"/>
      <c r="BK46" s="59"/>
      <c r="BL46" s="64">
        <f>'資金繰表（計画入力用）'!AB46</f>
        <v>0</v>
      </c>
      <c r="BM46" s="65"/>
      <c r="BN46" s="66"/>
      <c r="BO46" s="64">
        <f>'資金繰表（実績入力用）'!AB46</f>
        <v>0</v>
      </c>
      <c r="BP46" s="63"/>
      <c r="BQ46" s="130"/>
      <c r="BR46" s="130">
        <f t="shared" si="6"/>
        <v>0</v>
      </c>
      <c r="BS46" s="131"/>
    </row>
    <row r="47" spans="1:71" ht="14.25" customHeight="1" x14ac:dyDescent="0.15">
      <c r="A47" s="476"/>
      <c r="B47" s="439"/>
      <c r="C47" s="394" t="s">
        <v>16</v>
      </c>
      <c r="D47" s="376"/>
      <c r="E47" s="377"/>
      <c r="F47" s="374" t="s">
        <v>15</v>
      </c>
      <c r="G47" s="375"/>
      <c r="H47" s="375"/>
      <c r="I47" s="59"/>
      <c r="J47" s="64">
        <f>'資金繰表（計画入力用）'!J47</f>
        <v>0</v>
      </c>
      <c r="K47" s="65"/>
      <c r="L47" s="66"/>
      <c r="M47" s="64">
        <f>'資金繰表（実績入力用）'!J47</f>
        <v>0</v>
      </c>
      <c r="N47" s="63"/>
      <c r="O47" s="130"/>
      <c r="P47" s="130">
        <f t="shared" si="0"/>
        <v>0</v>
      </c>
      <c r="Q47" s="131"/>
      <c r="R47" s="59"/>
      <c r="S47" s="64">
        <f>'資金繰表（計画入力用）'!M47</f>
        <v>0</v>
      </c>
      <c r="T47" s="65"/>
      <c r="U47" s="66"/>
      <c r="V47" s="64">
        <f>'資金繰表（実績入力用）'!M47</f>
        <v>0</v>
      </c>
      <c r="W47" s="63"/>
      <c r="X47" s="130"/>
      <c r="Y47" s="130">
        <f t="shared" si="1"/>
        <v>0</v>
      </c>
      <c r="Z47" s="131"/>
      <c r="AA47" s="59"/>
      <c r="AB47" s="64">
        <f>'資金繰表（計画入力用）'!P47</f>
        <v>0</v>
      </c>
      <c r="AC47" s="65"/>
      <c r="AD47" s="66"/>
      <c r="AE47" s="64">
        <f>'資金繰表（実績入力用）'!P47</f>
        <v>0</v>
      </c>
      <c r="AF47" s="63"/>
      <c r="AG47" s="130"/>
      <c r="AH47" s="130">
        <f t="shared" si="2"/>
        <v>0</v>
      </c>
      <c r="AI47" s="131"/>
      <c r="AJ47" s="59"/>
      <c r="AK47" s="64">
        <f>'資金繰表（計画入力用）'!S47</f>
        <v>0</v>
      </c>
      <c r="AL47" s="65"/>
      <c r="AM47" s="66"/>
      <c r="AN47" s="64">
        <f>'資金繰表（実績入力用）'!S47</f>
        <v>0</v>
      </c>
      <c r="AO47" s="63"/>
      <c r="AP47" s="130"/>
      <c r="AQ47" s="130">
        <f t="shared" si="3"/>
        <v>0</v>
      </c>
      <c r="AR47" s="131"/>
      <c r="AS47" s="59"/>
      <c r="AT47" s="64">
        <f>'資金繰表（計画入力用）'!V47</f>
        <v>0</v>
      </c>
      <c r="AU47" s="65"/>
      <c r="AV47" s="66"/>
      <c r="AW47" s="64">
        <f>'資金繰表（実績入力用）'!V47</f>
        <v>0</v>
      </c>
      <c r="AX47" s="63"/>
      <c r="AY47" s="130"/>
      <c r="AZ47" s="130">
        <f t="shared" si="4"/>
        <v>0</v>
      </c>
      <c r="BA47" s="131"/>
      <c r="BB47" s="59"/>
      <c r="BC47" s="64">
        <f>'資金繰表（計画入力用）'!Y47</f>
        <v>0</v>
      </c>
      <c r="BD47" s="65"/>
      <c r="BE47" s="66"/>
      <c r="BF47" s="64">
        <f>'資金繰表（実績入力用）'!Y47</f>
        <v>0</v>
      </c>
      <c r="BG47" s="63"/>
      <c r="BH47" s="130"/>
      <c r="BI47" s="130">
        <f t="shared" si="5"/>
        <v>0</v>
      </c>
      <c r="BJ47" s="131"/>
      <c r="BK47" s="59"/>
      <c r="BL47" s="64">
        <f>'資金繰表（計画入力用）'!AB47</f>
        <v>0</v>
      </c>
      <c r="BM47" s="65"/>
      <c r="BN47" s="66"/>
      <c r="BO47" s="64">
        <f>'資金繰表（実績入力用）'!AB47</f>
        <v>0</v>
      </c>
      <c r="BP47" s="63"/>
      <c r="BQ47" s="130"/>
      <c r="BR47" s="130">
        <f t="shared" si="6"/>
        <v>0</v>
      </c>
      <c r="BS47" s="131"/>
    </row>
    <row r="48" spans="1:71" ht="14.25" customHeight="1" x14ac:dyDescent="0.15">
      <c r="A48" s="476"/>
      <c r="B48" s="440"/>
      <c r="C48" s="436" t="s">
        <v>26</v>
      </c>
      <c r="D48" s="437"/>
      <c r="E48" s="437"/>
      <c r="F48" s="437"/>
      <c r="G48" s="437"/>
      <c r="H48" s="437"/>
      <c r="I48" s="71"/>
      <c r="J48" s="72">
        <f>SUM(J42,J43,J44,J45,J46,J47)</f>
        <v>0</v>
      </c>
      <c r="K48" s="73"/>
      <c r="L48" s="74"/>
      <c r="M48" s="72">
        <f>SUM(M42,M43,M44,M45,M46,M47)</f>
        <v>0</v>
      </c>
      <c r="N48" s="75"/>
      <c r="O48" s="135"/>
      <c r="P48" s="135">
        <f t="shared" si="0"/>
        <v>0</v>
      </c>
      <c r="Q48" s="136"/>
      <c r="R48" s="71"/>
      <c r="S48" s="72">
        <f>SUM(S42,S43,S44,S45,S46,S47)</f>
        <v>0</v>
      </c>
      <c r="T48" s="73"/>
      <c r="U48" s="74"/>
      <c r="V48" s="72">
        <f>SUM(V42,V43,V44,V45,V46,V47)</f>
        <v>0</v>
      </c>
      <c r="W48" s="75"/>
      <c r="X48" s="135"/>
      <c r="Y48" s="135">
        <f t="shared" si="1"/>
        <v>0</v>
      </c>
      <c r="Z48" s="136"/>
      <c r="AA48" s="71"/>
      <c r="AB48" s="72">
        <f>SUM(AB42,AB43,AB44,AB45,AB46,AB47)</f>
        <v>0</v>
      </c>
      <c r="AC48" s="73"/>
      <c r="AD48" s="74"/>
      <c r="AE48" s="72">
        <f>SUM(AE42,AE43,AE44,AE45,AE46,AE47)</f>
        <v>0</v>
      </c>
      <c r="AF48" s="75"/>
      <c r="AG48" s="135"/>
      <c r="AH48" s="135">
        <f t="shared" si="2"/>
        <v>0</v>
      </c>
      <c r="AI48" s="136"/>
      <c r="AJ48" s="71"/>
      <c r="AK48" s="72">
        <f>SUM(AK42,AK43,AK44,AK45,AK46,AK47)</f>
        <v>0</v>
      </c>
      <c r="AL48" s="73"/>
      <c r="AM48" s="74"/>
      <c r="AN48" s="72">
        <f>SUM(AN42,AN43,AN44,AN45,AN46,AN47)</f>
        <v>0</v>
      </c>
      <c r="AO48" s="75"/>
      <c r="AP48" s="135"/>
      <c r="AQ48" s="135">
        <f t="shared" si="3"/>
        <v>0</v>
      </c>
      <c r="AR48" s="136"/>
      <c r="AS48" s="71"/>
      <c r="AT48" s="72">
        <f>SUM(AT42,AT43,AT44,AT45,AT46,AT47)</f>
        <v>0</v>
      </c>
      <c r="AU48" s="73"/>
      <c r="AV48" s="74"/>
      <c r="AW48" s="72">
        <f>SUM(AW42,AW43,AW44,AW45,AW46,AW47)</f>
        <v>0</v>
      </c>
      <c r="AX48" s="75"/>
      <c r="AY48" s="135"/>
      <c r="AZ48" s="135">
        <f t="shared" si="4"/>
        <v>0</v>
      </c>
      <c r="BA48" s="136"/>
      <c r="BB48" s="71"/>
      <c r="BC48" s="72">
        <f>SUM(BC42,BC43,BC44,BC45,BC46,BC47)</f>
        <v>0</v>
      </c>
      <c r="BD48" s="73"/>
      <c r="BE48" s="74"/>
      <c r="BF48" s="72">
        <f>SUM(BF42,BF43,BF44,BF45,BF46,BF47)</f>
        <v>0</v>
      </c>
      <c r="BG48" s="75"/>
      <c r="BH48" s="135"/>
      <c r="BI48" s="135">
        <f t="shared" si="5"/>
        <v>0</v>
      </c>
      <c r="BJ48" s="136"/>
      <c r="BK48" s="71"/>
      <c r="BL48" s="72">
        <f>SUM(BL42,BL43,BL44,BL45,BL46,BL47)</f>
        <v>0</v>
      </c>
      <c r="BM48" s="73"/>
      <c r="BN48" s="74"/>
      <c r="BO48" s="72">
        <f>SUM(BO42,BO43,BO44,BO45,BO46,BO47)</f>
        <v>0</v>
      </c>
      <c r="BP48" s="75"/>
      <c r="BQ48" s="135"/>
      <c r="BR48" s="135">
        <f t="shared" si="6"/>
        <v>0</v>
      </c>
      <c r="BS48" s="136"/>
    </row>
    <row r="49" spans="1:71" ht="14.25" customHeight="1" x14ac:dyDescent="0.15">
      <c r="A49" s="476"/>
      <c r="B49" s="457" t="s">
        <v>45</v>
      </c>
      <c r="C49" s="477" t="s">
        <v>54</v>
      </c>
      <c r="D49" s="478"/>
      <c r="E49" s="478"/>
      <c r="F49" s="478"/>
      <c r="G49" s="478"/>
      <c r="H49" s="479"/>
      <c r="I49" s="81" t="s">
        <v>76</v>
      </c>
      <c r="J49" s="43">
        <f>'資金繰表（計画入力用）'!J49</f>
        <v>0</v>
      </c>
      <c r="K49" s="82" t="s">
        <v>87</v>
      </c>
      <c r="L49" s="102" t="s">
        <v>78</v>
      </c>
      <c r="M49" s="43">
        <f>'資金繰表（実績入力用）'!J49</f>
        <v>0</v>
      </c>
      <c r="N49" s="84" t="s">
        <v>77</v>
      </c>
      <c r="O49" s="139" t="s">
        <v>76</v>
      </c>
      <c r="P49" s="139">
        <f t="shared" si="0"/>
        <v>0</v>
      </c>
      <c r="Q49" s="140" t="s">
        <v>77</v>
      </c>
      <c r="R49" s="81" t="s">
        <v>76</v>
      </c>
      <c r="S49" s="43">
        <f>'資金繰表（計画入力用）'!M49</f>
        <v>0</v>
      </c>
      <c r="T49" s="82" t="s">
        <v>77</v>
      </c>
      <c r="U49" s="83" t="s">
        <v>76</v>
      </c>
      <c r="V49" s="43">
        <f>'資金繰表（実績入力用）'!M49</f>
        <v>0</v>
      </c>
      <c r="W49" s="84" t="s">
        <v>77</v>
      </c>
      <c r="X49" s="139" t="s">
        <v>76</v>
      </c>
      <c r="Y49" s="139">
        <f t="shared" si="1"/>
        <v>0</v>
      </c>
      <c r="Z49" s="140" t="s">
        <v>77</v>
      </c>
      <c r="AA49" s="81" t="s">
        <v>76</v>
      </c>
      <c r="AB49" s="43">
        <f>'資金繰表（計画入力用）'!P49</f>
        <v>0</v>
      </c>
      <c r="AC49" s="82" t="s">
        <v>77</v>
      </c>
      <c r="AD49" s="83" t="s">
        <v>76</v>
      </c>
      <c r="AE49" s="43">
        <f>'資金繰表（実績入力用）'!P49</f>
        <v>0</v>
      </c>
      <c r="AF49" s="84" t="s">
        <v>77</v>
      </c>
      <c r="AG49" s="139" t="s">
        <v>76</v>
      </c>
      <c r="AH49" s="139">
        <f t="shared" si="2"/>
        <v>0</v>
      </c>
      <c r="AI49" s="140" t="s">
        <v>77</v>
      </c>
      <c r="AJ49" s="81" t="s">
        <v>76</v>
      </c>
      <c r="AK49" s="43">
        <f>'資金繰表（計画入力用）'!S49</f>
        <v>0</v>
      </c>
      <c r="AL49" s="82" t="s">
        <v>77</v>
      </c>
      <c r="AM49" s="83" t="s">
        <v>76</v>
      </c>
      <c r="AN49" s="43">
        <f>'資金繰表（実績入力用）'!S49</f>
        <v>0</v>
      </c>
      <c r="AO49" s="84" t="s">
        <v>77</v>
      </c>
      <c r="AP49" s="139" t="s">
        <v>76</v>
      </c>
      <c r="AQ49" s="139">
        <f t="shared" si="3"/>
        <v>0</v>
      </c>
      <c r="AR49" s="140" t="s">
        <v>77</v>
      </c>
      <c r="AS49" s="81" t="s">
        <v>76</v>
      </c>
      <c r="AT49" s="43">
        <f>'資金繰表（計画入力用）'!V49</f>
        <v>0</v>
      </c>
      <c r="AU49" s="82" t="s">
        <v>77</v>
      </c>
      <c r="AV49" s="83" t="s">
        <v>76</v>
      </c>
      <c r="AW49" s="43">
        <f>'資金繰表（実績入力用）'!V49</f>
        <v>0</v>
      </c>
      <c r="AX49" s="84" t="s">
        <v>77</v>
      </c>
      <c r="AY49" s="139" t="s">
        <v>76</v>
      </c>
      <c r="AZ49" s="139">
        <f t="shared" si="4"/>
        <v>0</v>
      </c>
      <c r="BA49" s="140" t="s">
        <v>77</v>
      </c>
      <c r="BB49" s="81" t="s">
        <v>76</v>
      </c>
      <c r="BC49" s="43">
        <f>'資金繰表（計画入力用）'!Y49</f>
        <v>0</v>
      </c>
      <c r="BD49" s="82" t="s">
        <v>77</v>
      </c>
      <c r="BE49" s="83" t="s">
        <v>76</v>
      </c>
      <c r="BF49" s="43">
        <f>'資金繰表（実績入力用）'!Y49</f>
        <v>0</v>
      </c>
      <c r="BG49" s="84" t="s">
        <v>77</v>
      </c>
      <c r="BH49" s="139" t="s">
        <v>76</v>
      </c>
      <c r="BI49" s="139">
        <f t="shared" si="5"/>
        <v>0</v>
      </c>
      <c r="BJ49" s="140" t="s">
        <v>77</v>
      </c>
      <c r="BK49" s="81" t="s">
        <v>76</v>
      </c>
      <c r="BL49" s="43">
        <f>'資金繰表（計画入力用）'!AB49</f>
        <v>0</v>
      </c>
      <c r="BM49" s="82" t="s">
        <v>77</v>
      </c>
      <c r="BN49" s="83" t="s">
        <v>76</v>
      </c>
      <c r="BO49" s="43">
        <f>'資金繰表（実績入力用）'!AB49</f>
        <v>0</v>
      </c>
      <c r="BP49" s="84" t="s">
        <v>77</v>
      </c>
      <c r="BQ49" s="139" t="s">
        <v>76</v>
      </c>
      <c r="BR49" s="139">
        <f t="shared" si="6"/>
        <v>0</v>
      </c>
      <c r="BS49" s="140" t="s">
        <v>77</v>
      </c>
    </row>
    <row r="50" spans="1:71" ht="14.25" customHeight="1" x14ac:dyDescent="0.15">
      <c r="A50" s="476"/>
      <c r="B50" s="458"/>
      <c r="C50" s="404" t="s">
        <v>47</v>
      </c>
      <c r="D50" s="373"/>
      <c r="E50" s="373"/>
      <c r="F50" s="374" t="s">
        <v>14</v>
      </c>
      <c r="G50" s="375"/>
      <c r="H50" s="375"/>
      <c r="I50" s="59"/>
      <c r="J50" s="64">
        <f>'資金繰表（計画入力用）'!J50</f>
        <v>0</v>
      </c>
      <c r="K50" s="65"/>
      <c r="L50" s="66"/>
      <c r="M50" s="64">
        <f>'資金繰表（実績入力用）'!J50</f>
        <v>0</v>
      </c>
      <c r="N50" s="63"/>
      <c r="O50" s="130"/>
      <c r="P50" s="130">
        <f t="shared" si="0"/>
        <v>0</v>
      </c>
      <c r="Q50" s="131"/>
      <c r="R50" s="59"/>
      <c r="S50" s="64">
        <f>'資金繰表（計画入力用）'!M50</f>
        <v>0</v>
      </c>
      <c r="T50" s="65"/>
      <c r="U50" s="66"/>
      <c r="V50" s="64">
        <f>'資金繰表（実績入力用）'!M50</f>
        <v>0</v>
      </c>
      <c r="W50" s="63"/>
      <c r="X50" s="130"/>
      <c r="Y50" s="130">
        <f t="shared" si="1"/>
        <v>0</v>
      </c>
      <c r="Z50" s="131"/>
      <c r="AA50" s="59"/>
      <c r="AB50" s="64">
        <f>'資金繰表（計画入力用）'!P50</f>
        <v>0</v>
      </c>
      <c r="AC50" s="65"/>
      <c r="AD50" s="66"/>
      <c r="AE50" s="64">
        <f>'資金繰表（実績入力用）'!P50</f>
        <v>0</v>
      </c>
      <c r="AF50" s="63"/>
      <c r="AG50" s="130"/>
      <c r="AH50" s="130">
        <f t="shared" si="2"/>
        <v>0</v>
      </c>
      <c r="AI50" s="131"/>
      <c r="AJ50" s="59"/>
      <c r="AK50" s="64">
        <f>'資金繰表（計画入力用）'!S50</f>
        <v>0</v>
      </c>
      <c r="AL50" s="65"/>
      <c r="AM50" s="66"/>
      <c r="AN50" s="64">
        <f>'資金繰表（実績入力用）'!S50</f>
        <v>0</v>
      </c>
      <c r="AO50" s="63"/>
      <c r="AP50" s="130"/>
      <c r="AQ50" s="130">
        <f t="shared" si="3"/>
        <v>0</v>
      </c>
      <c r="AR50" s="131"/>
      <c r="AS50" s="59"/>
      <c r="AT50" s="64">
        <f>'資金繰表（計画入力用）'!V50</f>
        <v>0</v>
      </c>
      <c r="AU50" s="65"/>
      <c r="AV50" s="66"/>
      <c r="AW50" s="64">
        <f>'資金繰表（実績入力用）'!V50</f>
        <v>0</v>
      </c>
      <c r="AX50" s="63"/>
      <c r="AY50" s="130"/>
      <c r="AZ50" s="130">
        <f t="shared" si="4"/>
        <v>0</v>
      </c>
      <c r="BA50" s="131"/>
      <c r="BB50" s="59"/>
      <c r="BC50" s="64">
        <f>'資金繰表（計画入力用）'!Y50</f>
        <v>0</v>
      </c>
      <c r="BD50" s="65"/>
      <c r="BE50" s="66"/>
      <c r="BF50" s="64">
        <f>'資金繰表（実績入力用）'!Y50</f>
        <v>0</v>
      </c>
      <c r="BG50" s="63"/>
      <c r="BH50" s="130"/>
      <c r="BI50" s="130">
        <f t="shared" si="5"/>
        <v>0</v>
      </c>
      <c r="BJ50" s="131"/>
      <c r="BK50" s="59"/>
      <c r="BL50" s="64">
        <f>'資金繰表（計画入力用）'!AB50</f>
        <v>0</v>
      </c>
      <c r="BM50" s="65"/>
      <c r="BN50" s="66"/>
      <c r="BO50" s="64">
        <f>'資金繰表（実績入力用）'!AB50</f>
        <v>0</v>
      </c>
      <c r="BP50" s="63"/>
      <c r="BQ50" s="130"/>
      <c r="BR50" s="130">
        <f t="shared" si="6"/>
        <v>0</v>
      </c>
      <c r="BS50" s="131"/>
    </row>
    <row r="51" spans="1:71" ht="14.25" customHeight="1" x14ac:dyDescent="0.15">
      <c r="A51" s="476"/>
      <c r="B51" s="458"/>
      <c r="C51" s="394" t="s">
        <v>16</v>
      </c>
      <c r="D51" s="376"/>
      <c r="E51" s="377"/>
      <c r="F51" s="374" t="s">
        <v>15</v>
      </c>
      <c r="G51" s="375"/>
      <c r="H51" s="375"/>
      <c r="I51" s="59"/>
      <c r="J51" s="64">
        <f>'資金繰表（計画入力用）'!J51</f>
        <v>0</v>
      </c>
      <c r="K51" s="65"/>
      <c r="L51" s="66"/>
      <c r="M51" s="64">
        <f>'資金繰表（実績入力用）'!J51</f>
        <v>0</v>
      </c>
      <c r="N51" s="63"/>
      <c r="O51" s="130"/>
      <c r="P51" s="130">
        <f t="shared" si="0"/>
        <v>0</v>
      </c>
      <c r="Q51" s="131"/>
      <c r="R51" s="59"/>
      <c r="S51" s="64">
        <f>'資金繰表（計画入力用）'!M51</f>
        <v>0</v>
      </c>
      <c r="T51" s="65"/>
      <c r="U51" s="66"/>
      <c r="V51" s="64">
        <f>'資金繰表（実績入力用）'!M51</f>
        <v>0</v>
      </c>
      <c r="W51" s="63"/>
      <c r="X51" s="130"/>
      <c r="Y51" s="130">
        <f t="shared" si="1"/>
        <v>0</v>
      </c>
      <c r="Z51" s="131"/>
      <c r="AA51" s="59"/>
      <c r="AB51" s="64">
        <f>'資金繰表（計画入力用）'!P51</f>
        <v>0</v>
      </c>
      <c r="AC51" s="65"/>
      <c r="AD51" s="66"/>
      <c r="AE51" s="64">
        <f>'資金繰表（実績入力用）'!P51</f>
        <v>0</v>
      </c>
      <c r="AF51" s="63"/>
      <c r="AG51" s="130"/>
      <c r="AH51" s="130">
        <f t="shared" si="2"/>
        <v>0</v>
      </c>
      <c r="AI51" s="131"/>
      <c r="AJ51" s="59"/>
      <c r="AK51" s="64">
        <f>'資金繰表（計画入力用）'!S51</f>
        <v>0</v>
      </c>
      <c r="AL51" s="65"/>
      <c r="AM51" s="66"/>
      <c r="AN51" s="64">
        <f>'資金繰表（実績入力用）'!S51</f>
        <v>0</v>
      </c>
      <c r="AO51" s="63"/>
      <c r="AP51" s="130"/>
      <c r="AQ51" s="130">
        <f t="shared" si="3"/>
        <v>0</v>
      </c>
      <c r="AR51" s="131"/>
      <c r="AS51" s="59"/>
      <c r="AT51" s="64">
        <f>'資金繰表（計画入力用）'!V51</f>
        <v>0</v>
      </c>
      <c r="AU51" s="65"/>
      <c r="AV51" s="66"/>
      <c r="AW51" s="64">
        <f>'資金繰表（実績入力用）'!V51</f>
        <v>0</v>
      </c>
      <c r="AX51" s="63"/>
      <c r="AY51" s="130"/>
      <c r="AZ51" s="130">
        <f t="shared" si="4"/>
        <v>0</v>
      </c>
      <c r="BA51" s="131"/>
      <c r="BB51" s="59"/>
      <c r="BC51" s="64">
        <f>'資金繰表（計画入力用）'!Y51</f>
        <v>0</v>
      </c>
      <c r="BD51" s="65"/>
      <c r="BE51" s="66"/>
      <c r="BF51" s="64">
        <f>'資金繰表（実績入力用）'!Y51</f>
        <v>0</v>
      </c>
      <c r="BG51" s="63"/>
      <c r="BH51" s="130"/>
      <c r="BI51" s="130">
        <f t="shared" si="5"/>
        <v>0</v>
      </c>
      <c r="BJ51" s="131"/>
      <c r="BK51" s="59"/>
      <c r="BL51" s="64">
        <f>'資金繰表（計画入力用）'!AB51</f>
        <v>0</v>
      </c>
      <c r="BM51" s="65"/>
      <c r="BN51" s="66"/>
      <c r="BO51" s="64">
        <f>'資金繰表（実績入力用）'!AB51</f>
        <v>0</v>
      </c>
      <c r="BP51" s="63"/>
      <c r="BQ51" s="130"/>
      <c r="BR51" s="130">
        <f t="shared" si="6"/>
        <v>0</v>
      </c>
      <c r="BS51" s="131"/>
    </row>
    <row r="52" spans="1:71" ht="14.25" customHeight="1" x14ac:dyDescent="0.15">
      <c r="A52" s="476"/>
      <c r="B52" s="458"/>
      <c r="C52" s="404" t="s">
        <v>48</v>
      </c>
      <c r="D52" s="373"/>
      <c r="E52" s="373"/>
      <c r="F52" s="374" t="s">
        <v>14</v>
      </c>
      <c r="G52" s="375"/>
      <c r="H52" s="375"/>
      <c r="I52" s="59"/>
      <c r="J52" s="64">
        <f>'資金繰表（計画入力用）'!J52</f>
        <v>0</v>
      </c>
      <c r="K52" s="65"/>
      <c r="L52" s="66"/>
      <c r="M52" s="64">
        <f>'資金繰表（実績入力用）'!J52</f>
        <v>0</v>
      </c>
      <c r="N52" s="63"/>
      <c r="O52" s="130"/>
      <c r="P52" s="130">
        <f t="shared" si="0"/>
        <v>0</v>
      </c>
      <c r="Q52" s="131"/>
      <c r="R52" s="59"/>
      <c r="S52" s="64">
        <f>'資金繰表（計画入力用）'!M52</f>
        <v>0</v>
      </c>
      <c r="T52" s="65"/>
      <c r="U52" s="66"/>
      <c r="V52" s="64">
        <f>'資金繰表（実績入力用）'!M52</f>
        <v>0</v>
      </c>
      <c r="W52" s="63"/>
      <c r="X52" s="130"/>
      <c r="Y52" s="130">
        <f t="shared" si="1"/>
        <v>0</v>
      </c>
      <c r="Z52" s="131"/>
      <c r="AA52" s="59"/>
      <c r="AB52" s="64">
        <f>'資金繰表（計画入力用）'!P52</f>
        <v>0</v>
      </c>
      <c r="AC52" s="65"/>
      <c r="AD52" s="66"/>
      <c r="AE52" s="64">
        <f>'資金繰表（実績入力用）'!P52</f>
        <v>0</v>
      </c>
      <c r="AF52" s="63"/>
      <c r="AG52" s="130"/>
      <c r="AH52" s="130">
        <f t="shared" si="2"/>
        <v>0</v>
      </c>
      <c r="AI52" s="131"/>
      <c r="AJ52" s="59"/>
      <c r="AK52" s="64">
        <f>'資金繰表（計画入力用）'!S52</f>
        <v>0</v>
      </c>
      <c r="AL52" s="65"/>
      <c r="AM52" s="66"/>
      <c r="AN52" s="64">
        <f>'資金繰表（実績入力用）'!S52</f>
        <v>0</v>
      </c>
      <c r="AO52" s="63"/>
      <c r="AP52" s="130"/>
      <c r="AQ52" s="130">
        <f t="shared" si="3"/>
        <v>0</v>
      </c>
      <c r="AR52" s="131"/>
      <c r="AS52" s="59"/>
      <c r="AT52" s="64">
        <f>'資金繰表（計画入力用）'!V52</f>
        <v>0</v>
      </c>
      <c r="AU52" s="65"/>
      <c r="AV52" s="66"/>
      <c r="AW52" s="64">
        <f>'資金繰表（実績入力用）'!V52</f>
        <v>0</v>
      </c>
      <c r="AX52" s="63"/>
      <c r="AY52" s="130"/>
      <c r="AZ52" s="130">
        <f t="shared" si="4"/>
        <v>0</v>
      </c>
      <c r="BA52" s="131"/>
      <c r="BB52" s="59"/>
      <c r="BC52" s="64">
        <f>'資金繰表（計画入力用）'!Y52</f>
        <v>0</v>
      </c>
      <c r="BD52" s="65"/>
      <c r="BE52" s="66"/>
      <c r="BF52" s="64">
        <f>'資金繰表（実績入力用）'!Y52</f>
        <v>0</v>
      </c>
      <c r="BG52" s="63"/>
      <c r="BH52" s="130"/>
      <c r="BI52" s="130">
        <f t="shared" si="5"/>
        <v>0</v>
      </c>
      <c r="BJ52" s="131"/>
      <c r="BK52" s="59"/>
      <c r="BL52" s="64">
        <f>'資金繰表（計画入力用）'!AB52</f>
        <v>0</v>
      </c>
      <c r="BM52" s="65"/>
      <c r="BN52" s="66"/>
      <c r="BO52" s="64">
        <f>'資金繰表（実績入力用）'!AB52</f>
        <v>0</v>
      </c>
      <c r="BP52" s="63"/>
      <c r="BQ52" s="130"/>
      <c r="BR52" s="130">
        <f t="shared" si="6"/>
        <v>0</v>
      </c>
      <c r="BS52" s="131"/>
    </row>
    <row r="53" spans="1:71" ht="14.25" customHeight="1" x14ac:dyDescent="0.15">
      <c r="A53" s="476"/>
      <c r="B53" s="458"/>
      <c r="C53" s="394" t="s">
        <v>16</v>
      </c>
      <c r="D53" s="376"/>
      <c r="E53" s="377"/>
      <c r="F53" s="374" t="s">
        <v>15</v>
      </c>
      <c r="G53" s="375"/>
      <c r="H53" s="375"/>
      <c r="I53" s="59"/>
      <c r="J53" s="64">
        <f>'資金繰表（計画入力用）'!J53</f>
        <v>0</v>
      </c>
      <c r="K53" s="65"/>
      <c r="L53" s="66"/>
      <c r="M53" s="64">
        <f>'資金繰表（実績入力用）'!J53</f>
        <v>0</v>
      </c>
      <c r="N53" s="63"/>
      <c r="O53" s="130"/>
      <c r="P53" s="130">
        <f t="shared" si="0"/>
        <v>0</v>
      </c>
      <c r="Q53" s="131"/>
      <c r="R53" s="59"/>
      <c r="S53" s="64">
        <f>'資金繰表（計画入力用）'!M53</f>
        <v>0</v>
      </c>
      <c r="T53" s="65"/>
      <c r="U53" s="66"/>
      <c r="V53" s="64">
        <f>'資金繰表（実績入力用）'!M53</f>
        <v>0</v>
      </c>
      <c r="W53" s="63"/>
      <c r="X53" s="130"/>
      <c r="Y53" s="130">
        <f t="shared" si="1"/>
        <v>0</v>
      </c>
      <c r="Z53" s="131"/>
      <c r="AA53" s="59"/>
      <c r="AB53" s="64">
        <f>'資金繰表（計画入力用）'!P53</f>
        <v>0</v>
      </c>
      <c r="AC53" s="65"/>
      <c r="AD53" s="66"/>
      <c r="AE53" s="64">
        <f>'資金繰表（実績入力用）'!P53</f>
        <v>0</v>
      </c>
      <c r="AF53" s="63"/>
      <c r="AG53" s="130"/>
      <c r="AH53" s="130">
        <f t="shared" si="2"/>
        <v>0</v>
      </c>
      <c r="AI53" s="131"/>
      <c r="AJ53" s="59"/>
      <c r="AK53" s="64">
        <f>'資金繰表（計画入力用）'!S53</f>
        <v>0</v>
      </c>
      <c r="AL53" s="65"/>
      <c r="AM53" s="66"/>
      <c r="AN53" s="64">
        <f>'資金繰表（実績入力用）'!S53</f>
        <v>0</v>
      </c>
      <c r="AO53" s="63"/>
      <c r="AP53" s="130"/>
      <c r="AQ53" s="130">
        <f t="shared" si="3"/>
        <v>0</v>
      </c>
      <c r="AR53" s="131"/>
      <c r="AS53" s="59"/>
      <c r="AT53" s="64">
        <f>'資金繰表（計画入力用）'!V53</f>
        <v>0</v>
      </c>
      <c r="AU53" s="65"/>
      <c r="AV53" s="66"/>
      <c r="AW53" s="64">
        <f>'資金繰表（実績入力用）'!V53</f>
        <v>0</v>
      </c>
      <c r="AX53" s="63"/>
      <c r="AY53" s="130"/>
      <c r="AZ53" s="130">
        <f t="shared" si="4"/>
        <v>0</v>
      </c>
      <c r="BA53" s="131"/>
      <c r="BB53" s="59"/>
      <c r="BC53" s="64">
        <f>'資金繰表（計画入力用）'!Y53</f>
        <v>0</v>
      </c>
      <c r="BD53" s="65"/>
      <c r="BE53" s="66"/>
      <c r="BF53" s="64">
        <f>'資金繰表（実績入力用）'!Y53</f>
        <v>0</v>
      </c>
      <c r="BG53" s="63"/>
      <c r="BH53" s="130"/>
      <c r="BI53" s="130">
        <f t="shared" si="5"/>
        <v>0</v>
      </c>
      <c r="BJ53" s="131"/>
      <c r="BK53" s="59"/>
      <c r="BL53" s="64">
        <f>'資金繰表（計画入力用）'!AB53</f>
        <v>0</v>
      </c>
      <c r="BM53" s="65"/>
      <c r="BN53" s="66"/>
      <c r="BO53" s="64">
        <f>'資金繰表（実績入力用）'!AB53</f>
        <v>0</v>
      </c>
      <c r="BP53" s="63"/>
      <c r="BQ53" s="130"/>
      <c r="BR53" s="130">
        <f t="shared" si="6"/>
        <v>0</v>
      </c>
      <c r="BS53" s="131"/>
    </row>
    <row r="54" spans="1:71" ht="14.25" customHeight="1" x14ac:dyDescent="0.15">
      <c r="A54" s="476"/>
      <c r="B54" s="459"/>
      <c r="C54" s="460" t="s">
        <v>92</v>
      </c>
      <c r="D54" s="461"/>
      <c r="E54" s="461"/>
      <c r="F54" s="461"/>
      <c r="G54" s="461"/>
      <c r="H54" s="461"/>
      <c r="I54" s="92"/>
      <c r="J54" s="93">
        <f>SUM(J50,J51,J52,J53)</f>
        <v>0</v>
      </c>
      <c r="K54" s="94"/>
      <c r="L54" s="95"/>
      <c r="M54" s="93">
        <f>SUM(M50,M51,M52,M53)</f>
        <v>0</v>
      </c>
      <c r="N54" s="96"/>
      <c r="O54" s="145"/>
      <c r="P54" s="145">
        <f t="shared" si="0"/>
        <v>0</v>
      </c>
      <c r="Q54" s="146"/>
      <c r="R54" s="92"/>
      <c r="S54" s="93">
        <f>SUM(S50,S51,S52,S53)</f>
        <v>0</v>
      </c>
      <c r="T54" s="94"/>
      <c r="U54" s="95"/>
      <c r="V54" s="93">
        <f>SUM(V50,V51,V52,V53)</f>
        <v>0</v>
      </c>
      <c r="W54" s="96"/>
      <c r="X54" s="145"/>
      <c r="Y54" s="145">
        <f t="shared" si="1"/>
        <v>0</v>
      </c>
      <c r="Z54" s="146"/>
      <c r="AA54" s="92"/>
      <c r="AB54" s="93">
        <f>SUM(AB50,AB51,AB52,AB53)</f>
        <v>0</v>
      </c>
      <c r="AC54" s="94"/>
      <c r="AD54" s="95"/>
      <c r="AE54" s="93">
        <f>SUM(AE50,AE51,AE52,AE53)</f>
        <v>0</v>
      </c>
      <c r="AF54" s="96"/>
      <c r="AG54" s="145"/>
      <c r="AH54" s="145">
        <f t="shared" si="2"/>
        <v>0</v>
      </c>
      <c r="AI54" s="146"/>
      <c r="AJ54" s="92"/>
      <c r="AK54" s="93">
        <f>SUM(AK50,AK51,AK52,AK53)</f>
        <v>0</v>
      </c>
      <c r="AL54" s="94"/>
      <c r="AM54" s="95"/>
      <c r="AN54" s="93">
        <f>SUM(AN50,AN51,AN52,AN53)</f>
        <v>0</v>
      </c>
      <c r="AO54" s="96"/>
      <c r="AP54" s="145"/>
      <c r="AQ54" s="145">
        <f t="shared" si="3"/>
        <v>0</v>
      </c>
      <c r="AR54" s="146"/>
      <c r="AS54" s="92"/>
      <c r="AT54" s="93">
        <f>SUM(AT50,AT51,AT52,AT53)</f>
        <v>0</v>
      </c>
      <c r="AU54" s="94"/>
      <c r="AV54" s="95"/>
      <c r="AW54" s="93">
        <f>SUM(AW50,AW51,AW52,AW53)</f>
        <v>0</v>
      </c>
      <c r="AX54" s="96"/>
      <c r="AY54" s="145"/>
      <c r="AZ54" s="145">
        <f t="shared" si="4"/>
        <v>0</v>
      </c>
      <c r="BA54" s="146"/>
      <c r="BB54" s="92"/>
      <c r="BC54" s="93">
        <f>SUM(BC50,BC51,BC52,BC53)</f>
        <v>0</v>
      </c>
      <c r="BD54" s="94"/>
      <c r="BE54" s="95"/>
      <c r="BF54" s="93">
        <f>SUM(BF50,BF51,BF52,BF53)</f>
        <v>0</v>
      </c>
      <c r="BG54" s="96"/>
      <c r="BH54" s="145"/>
      <c r="BI54" s="145">
        <f t="shared" si="5"/>
        <v>0</v>
      </c>
      <c r="BJ54" s="146"/>
      <c r="BK54" s="92"/>
      <c r="BL54" s="93">
        <f>SUM(BL50,BL51,BL52,BL53)</f>
        <v>0</v>
      </c>
      <c r="BM54" s="94"/>
      <c r="BN54" s="95"/>
      <c r="BO54" s="93">
        <f>SUM(BO50,BO51,BO52,BO53)</f>
        <v>0</v>
      </c>
      <c r="BP54" s="96"/>
      <c r="BQ54" s="145"/>
      <c r="BR54" s="145">
        <f t="shared" si="6"/>
        <v>0</v>
      </c>
      <c r="BS54" s="146"/>
    </row>
    <row r="55" spans="1:71" ht="14.25" customHeight="1" x14ac:dyDescent="0.15">
      <c r="A55" s="23"/>
      <c r="B55" s="398" t="s">
        <v>40</v>
      </c>
      <c r="C55" s="443"/>
      <c r="D55" s="443"/>
      <c r="E55" s="443"/>
      <c r="F55" s="443"/>
      <c r="G55" s="443"/>
      <c r="H55" s="443"/>
      <c r="I55" s="76"/>
      <c r="J55" s="77">
        <f>J48-J54</f>
        <v>0</v>
      </c>
      <c r="K55" s="78"/>
      <c r="L55" s="79"/>
      <c r="M55" s="77">
        <f>M48-M54</f>
        <v>0</v>
      </c>
      <c r="N55" s="80"/>
      <c r="O55" s="137"/>
      <c r="P55" s="137">
        <f t="shared" si="0"/>
        <v>0</v>
      </c>
      <c r="Q55" s="138"/>
      <c r="R55" s="76"/>
      <c r="S55" s="77">
        <f>S48-S54</f>
        <v>0</v>
      </c>
      <c r="T55" s="78"/>
      <c r="U55" s="79"/>
      <c r="V55" s="77">
        <f>V48-V54</f>
        <v>0</v>
      </c>
      <c r="W55" s="80"/>
      <c r="X55" s="137"/>
      <c r="Y55" s="137">
        <f t="shared" si="1"/>
        <v>0</v>
      </c>
      <c r="Z55" s="138"/>
      <c r="AA55" s="76"/>
      <c r="AB55" s="77">
        <f>AB48-AB54</f>
        <v>0</v>
      </c>
      <c r="AC55" s="78"/>
      <c r="AD55" s="79"/>
      <c r="AE55" s="77">
        <f>AE48-AE54</f>
        <v>0</v>
      </c>
      <c r="AF55" s="80"/>
      <c r="AG55" s="137"/>
      <c r="AH55" s="137">
        <f t="shared" si="2"/>
        <v>0</v>
      </c>
      <c r="AI55" s="138"/>
      <c r="AJ55" s="76"/>
      <c r="AK55" s="77">
        <f>AK48-AK54</f>
        <v>0</v>
      </c>
      <c r="AL55" s="78"/>
      <c r="AM55" s="79"/>
      <c r="AN55" s="77">
        <f>AN48-AN54</f>
        <v>0</v>
      </c>
      <c r="AO55" s="80"/>
      <c r="AP55" s="137"/>
      <c r="AQ55" s="137">
        <f t="shared" si="3"/>
        <v>0</v>
      </c>
      <c r="AR55" s="138"/>
      <c r="AS55" s="76"/>
      <c r="AT55" s="77">
        <f>AT48-AT54</f>
        <v>0</v>
      </c>
      <c r="AU55" s="78"/>
      <c r="AV55" s="79"/>
      <c r="AW55" s="77">
        <f>AW48-AW54</f>
        <v>0</v>
      </c>
      <c r="AX55" s="80"/>
      <c r="AY55" s="137"/>
      <c r="AZ55" s="137">
        <f t="shared" si="4"/>
        <v>0</v>
      </c>
      <c r="BA55" s="138"/>
      <c r="BB55" s="76"/>
      <c r="BC55" s="77">
        <f>BC48-BC54</f>
        <v>0</v>
      </c>
      <c r="BD55" s="78"/>
      <c r="BE55" s="79"/>
      <c r="BF55" s="77">
        <f>BF48-BF54</f>
        <v>0</v>
      </c>
      <c r="BG55" s="80"/>
      <c r="BH55" s="137"/>
      <c r="BI55" s="137">
        <f t="shared" si="5"/>
        <v>0</v>
      </c>
      <c r="BJ55" s="138"/>
      <c r="BK55" s="76"/>
      <c r="BL55" s="77">
        <f>BL48-BL54</f>
        <v>0</v>
      </c>
      <c r="BM55" s="78"/>
      <c r="BN55" s="79"/>
      <c r="BO55" s="77">
        <f>BO48-BO54</f>
        <v>0</v>
      </c>
      <c r="BP55" s="80"/>
      <c r="BQ55" s="137"/>
      <c r="BR55" s="137">
        <f t="shared" si="6"/>
        <v>0</v>
      </c>
      <c r="BS55" s="138"/>
    </row>
    <row r="56" spans="1:71" ht="12" customHeight="1" x14ac:dyDescent="0.15">
      <c r="A56" s="411" t="s">
        <v>27</v>
      </c>
      <c r="B56" s="412"/>
      <c r="C56" s="412"/>
      <c r="D56" s="412"/>
      <c r="E56" s="412"/>
      <c r="F56" s="392" t="s">
        <v>1</v>
      </c>
      <c r="G56" s="390"/>
      <c r="H56" s="393"/>
      <c r="I56" s="49"/>
      <c r="J56" s="361">
        <f>J40+J55</f>
        <v>0</v>
      </c>
      <c r="K56" s="51"/>
      <c r="L56" s="52"/>
      <c r="M56" s="361">
        <f>M40+M55</f>
        <v>0</v>
      </c>
      <c r="N56" s="53"/>
      <c r="O56" s="126"/>
      <c r="P56" s="363">
        <f t="shared" si="0"/>
        <v>0</v>
      </c>
      <c r="Q56" s="127"/>
      <c r="R56" s="49"/>
      <c r="S56" s="361">
        <f>S40+S55</f>
        <v>0</v>
      </c>
      <c r="T56" s="51"/>
      <c r="U56" s="52"/>
      <c r="V56" s="361">
        <f>V40+V55</f>
        <v>0</v>
      </c>
      <c r="W56" s="53"/>
      <c r="X56" s="126"/>
      <c r="Y56" s="363">
        <f t="shared" si="1"/>
        <v>0</v>
      </c>
      <c r="Z56" s="127"/>
      <c r="AA56" s="49"/>
      <c r="AB56" s="361">
        <f>'資金繰表（計画入力用）'!P56</f>
        <v>0</v>
      </c>
      <c r="AC56" s="51"/>
      <c r="AD56" s="52"/>
      <c r="AE56" s="361">
        <f>'資金繰表（実績入力用）'!P56</f>
        <v>0</v>
      </c>
      <c r="AF56" s="53"/>
      <c r="AG56" s="126"/>
      <c r="AH56" s="363">
        <f t="shared" si="2"/>
        <v>0</v>
      </c>
      <c r="AI56" s="127"/>
      <c r="AJ56" s="49"/>
      <c r="AK56" s="361">
        <f>'資金繰表（計画入力用）'!S56</f>
        <v>0</v>
      </c>
      <c r="AL56" s="51"/>
      <c r="AM56" s="52"/>
      <c r="AN56" s="361">
        <f>'資金繰表（実績入力用）'!S56</f>
        <v>0</v>
      </c>
      <c r="AO56" s="53"/>
      <c r="AP56" s="126"/>
      <c r="AQ56" s="363">
        <f t="shared" si="3"/>
        <v>0</v>
      </c>
      <c r="AR56" s="127"/>
      <c r="AS56" s="49"/>
      <c r="AT56" s="361">
        <f>'資金繰表（計画入力用）'!V56</f>
        <v>0</v>
      </c>
      <c r="AU56" s="51"/>
      <c r="AV56" s="52"/>
      <c r="AW56" s="361">
        <f>'資金繰表（実績入力用）'!V56</f>
        <v>0</v>
      </c>
      <c r="AX56" s="53"/>
      <c r="AY56" s="126"/>
      <c r="AZ56" s="363">
        <f t="shared" si="4"/>
        <v>0</v>
      </c>
      <c r="BA56" s="127"/>
      <c r="BB56" s="49"/>
      <c r="BC56" s="361">
        <f>'資金繰表（計画入力用）'!Y56</f>
        <v>0</v>
      </c>
      <c r="BD56" s="51"/>
      <c r="BE56" s="52"/>
      <c r="BF56" s="361">
        <f>'資金繰表（実績入力用）'!Y56</f>
        <v>0</v>
      </c>
      <c r="BG56" s="53"/>
      <c r="BH56" s="126"/>
      <c r="BI56" s="363">
        <f t="shared" si="5"/>
        <v>0</v>
      </c>
      <c r="BJ56" s="127"/>
      <c r="BK56" s="49"/>
      <c r="BL56" s="361">
        <f>'資金繰表（計画入力用）'!AB56</f>
        <v>0</v>
      </c>
      <c r="BM56" s="51"/>
      <c r="BN56" s="52"/>
      <c r="BO56" s="361">
        <f>'資金繰表（実績入力用）'!AB56</f>
        <v>0</v>
      </c>
      <c r="BP56" s="53"/>
      <c r="BQ56" s="126"/>
      <c r="BR56" s="363">
        <f t="shared" si="6"/>
        <v>0</v>
      </c>
      <c r="BS56" s="127"/>
    </row>
    <row r="57" spans="1:71" ht="12" customHeight="1" x14ac:dyDescent="0.15">
      <c r="A57" s="413" t="s">
        <v>72</v>
      </c>
      <c r="B57" s="414"/>
      <c r="C57" s="414"/>
      <c r="D57" s="414"/>
      <c r="E57" s="414"/>
      <c r="F57" s="394"/>
      <c r="G57" s="376"/>
      <c r="H57" s="395"/>
      <c r="I57" s="85"/>
      <c r="J57" s="362"/>
      <c r="K57" s="61"/>
      <c r="L57" s="103"/>
      <c r="M57" s="362"/>
      <c r="N57" s="104"/>
      <c r="O57" s="149"/>
      <c r="P57" s="364"/>
      <c r="Q57" s="150"/>
      <c r="R57" s="85"/>
      <c r="S57" s="362"/>
      <c r="T57" s="61"/>
      <c r="U57" s="103"/>
      <c r="V57" s="362"/>
      <c r="W57" s="104"/>
      <c r="X57" s="149"/>
      <c r="Y57" s="364"/>
      <c r="Z57" s="150"/>
      <c r="AA57" s="85"/>
      <c r="AB57" s="362">
        <f>'資金繰表（計画入力用）'!P57</f>
        <v>0</v>
      </c>
      <c r="AC57" s="61"/>
      <c r="AD57" s="103"/>
      <c r="AE57" s="362">
        <f>'資金繰表（実績入力用）'!P57</f>
        <v>0</v>
      </c>
      <c r="AF57" s="104"/>
      <c r="AG57" s="149"/>
      <c r="AH57" s="364"/>
      <c r="AI57" s="150"/>
      <c r="AJ57" s="85"/>
      <c r="AK57" s="362">
        <f>'資金繰表（計画入力用）'!S57</f>
        <v>0</v>
      </c>
      <c r="AL57" s="61"/>
      <c r="AM57" s="103"/>
      <c r="AN57" s="362">
        <f>'資金繰表（実績入力用）'!S57</f>
        <v>0</v>
      </c>
      <c r="AO57" s="104"/>
      <c r="AP57" s="149"/>
      <c r="AQ57" s="364"/>
      <c r="AR57" s="150"/>
      <c r="AS57" s="85"/>
      <c r="AT57" s="362">
        <f>'資金繰表（計画入力用）'!V57</f>
        <v>0</v>
      </c>
      <c r="AU57" s="61"/>
      <c r="AV57" s="103"/>
      <c r="AW57" s="362">
        <f>'資金繰表（実績入力用）'!V57</f>
        <v>0</v>
      </c>
      <c r="AX57" s="104"/>
      <c r="AY57" s="149"/>
      <c r="AZ57" s="364"/>
      <c r="BA57" s="150"/>
      <c r="BB57" s="85"/>
      <c r="BC57" s="362">
        <f>'資金繰表（計画入力用）'!Y57</f>
        <v>0</v>
      </c>
      <c r="BD57" s="61"/>
      <c r="BE57" s="103"/>
      <c r="BF57" s="362">
        <f>'資金繰表（実績入力用）'!Y57</f>
        <v>0</v>
      </c>
      <c r="BG57" s="104"/>
      <c r="BH57" s="149"/>
      <c r="BI57" s="364"/>
      <c r="BJ57" s="150"/>
      <c r="BK57" s="85"/>
      <c r="BL57" s="362">
        <f>'資金繰表（計画入力用）'!AB57</f>
        <v>0</v>
      </c>
      <c r="BM57" s="61"/>
      <c r="BN57" s="103"/>
      <c r="BO57" s="362">
        <f>'資金繰表（実績入力用）'!AB57</f>
        <v>0</v>
      </c>
      <c r="BP57" s="104"/>
      <c r="BQ57" s="149"/>
      <c r="BR57" s="364"/>
      <c r="BS57" s="150"/>
    </row>
    <row r="58" spans="1:71" ht="12" customHeight="1" x14ac:dyDescent="0.15">
      <c r="A58" s="407" t="s">
        <v>55</v>
      </c>
      <c r="B58" s="408"/>
      <c r="C58" s="408"/>
      <c r="D58" s="408"/>
      <c r="E58" s="408"/>
      <c r="F58" s="415" t="s">
        <v>2</v>
      </c>
      <c r="G58" s="416"/>
      <c r="H58" s="417"/>
      <c r="I58" s="378" t="s">
        <v>80</v>
      </c>
      <c r="J58" s="349">
        <f>J12+J14-J16-J41-J42-J43</f>
        <v>0</v>
      </c>
      <c r="K58" s="351" t="s">
        <v>81</v>
      </c>
      <c r="L58" s="347" t="s">
        <v>80</v>
      </c>
      <c r="M58" s="349">
        <f>M12+M14-M16-M41-M42-M43</f>
        <v>0</v>
      </c>
      <c r="N58" s="351" t="s">
        <v>81</v>
      </c>
      <c r="O58" s="353" t="s">
        <v>80</v>
      </c>
      <c r="P58" s="357">
        <f>M58-J58</f>
        <v>0</v>
      </c>
      <c r="Q58" s="359" t="s">
        <v>81</v>
      </c>
      <c r="R58" s="378" t="s">
        <v>80</v>
      </c>
      <c r="S58" s="349">
        <f>S12+S14-S16-S41-S42-S43</f>
        <v>0</v>
      </c>
      <c r="T58" s="351" t="s">
        <v>81</v>
      </c>
      <c r="U58" s="347" t="s">
        <v>80</v>
      </c>
      <c r="V58" s="349">
        <f>V12+V14-V16-V41-V42-V43</f>
        <v>0</v>
      </c>
      <c r="W58" s="351" t="s">
        <v>81</v>
      </c>
      <c r="X58" s="353" t="s">
        <v>80</v>
      </c>
      <c r="Y58" s="357">
        <f>V58-S58</f>
        <v>0</v>
      </c>
      <c r="Z58" s="359" t="s">
        <v>81</v>
      </c>
      <c r="AA58" s="355" t="s">
        <v>80</v>
      </c>
      <c r="AB58" s="349">
        <f>'資金繰表（計画入力用）'!P58</f>
        <v>0</v>
      </c>
      <c r="AC58" s="355" t="s">
        <v>81</v>
      </c>
      <c r="AD58" s="347" t="s">
        <v>80</v>
      </c>
      <c r="AE58" s="349">
        <f>'資金繰表（実績入力用）'!P58</f>
        <v>0</v>
      </c>
      <c r="AF58" s="351" t="s">
        <v>81</v>
      </c>
      <c r="AG58" s="353" t="s">
        <v>80</v>
      </c>
      <c r="AH58" s="357">
        <f>AE58-AB58</f>
        <v>0</v>
      </c>
      <c r="AI58" s="359" t="s">
        <v>81</v>
      </c>
      <c r="AJ58" s="378" t="s">
        <v>80</v>
      </c>
      <c r="AK58" s="349">
        <f>'資金繰表（計画入力用）'!S58</f>
        <v>0</v>
      </c>
      <c r="AL58" s="351" t="s">
        <v>81</v>
      </c>
      <c r="AM58" s="347" t="s">
        <v>80</v>
      </c>
      <c r="AN58" s="349">
        <f>'資金繰表（実績入力用）'!S58</f>
        <v>0</v>
      </c>
      <c r="AO58" s="351" t="s">
        <v>81</v>
      </c>
      <c r="AP58" s="353" t="s">
        <v>80</v>
      </c>
      <c r="AQ58" s="357">
        <f>AN58-AK58</f>
        <v>0</v>
      </c>
      <c r="AR58" s="359" t="s">
        <v>81</v>
      </c>
      <c r="AS58" s="378" t="s">
        <v>80</v>
      </c>
      <c r="AT58" s="349">
        <f>'資金繰表（計画入力用）'!V58</f>
        <v>0</v>
      </c>
      <c r="AU58" s="351" t="s">
        <v>81</v>
      </c>
      <c r="AV58" s="347" t="s">
        <v>80</v>
      </c>
      <c r="AW58" s="349">
        <f>'資金繰表（実績入力用）'!V58</f>
        <v>0</v>
      </c>
      <c r="AX58" s="351" t="s">
        <v>81</v>
      </c>
      <c r="AY58" s="353" t="s">
        <v>80</v>
      </c>
      <c r="AZ58" s="357">
        <f>AW58-AT58</f>
        <v>0</v>
      </c>
      <c r="BA58" s="359" t="s">
        <v>81</v>
      </c>
      <c r="BB58" s="355" t="s">
        <v>80</v>
      </c>
      <c r="BC58" s="349">
        <f>'資金繰表（計画入力用）'!Y58</f>
        <v>0</v>
      </c>
      <c r="BD58" s="355" t="s">
        <v>81</v>
      </c>
      <c r="BE58" s="347" t="s">
        <v>80</v>
      </c>
      <c r="BF58" s="349">
        <f>'資金繰表（実績入力用）'!Y58</f>
        <v>0</v>
      </c>
      <c r="BG58" s="351" t="s">
        <v>81</v>
      </c>
      <c r="BH58" s="353" t="s">
        <v>80</v>
      </c>
      <c r="BI58" s="357">
        <f>BF58-BC58</f>
        <v>0</v>
      </c>
      <c r="BJ58" s="359" t="s">
        <v>81</v>
      </c>
      <c r="BK58" s="378" t="s">
        <v>80</v>
      </c>
      <c r="BL58" s="349">
        <f>'資金繰表（計画入力用）'!AB58</f>
        <v>0</v>
      </c>
      <c r="BM58" s="351" t="s">
        <v>81</v>
      </c>
      <c r="BN58" s="347" t="s">
        <v>80</v>
      </c>
      <c r="BO58" s="349">
        <f>'資金繰表（実績入力用）'!AB58</f>
        <v>0</v>
      </c>
      <c r="BP58" s="351" t="s">
        <v>81</v>
      </c>
      <c r="BQ58" s="353" t="s">
        <v>80</v>
      </c>
      <c r="BR58" s="357">
        <f>BO58-BL58</f>
        <v>0</v>
      </c>
      <c r="BS58" s="359" t="s">
        <v>81</v>
      </c>
    </row>
    <row r="59" spans="1:71" ht="12" customHeight="1" x14ac:dyDescent="0.15">
      <c r="A59" s="409" t="s">
        <v>70</v>
      </c>
      <c r="B59" s="410"/>
      <c r="C59" s="410"/>
      <c r="D59" s="410"/>
      <c r="E59" s="410"/>
      <c r="F59" s="418"/>
      <c r="G59" s="419"/>
      <c r="H59" s="420"/>
      <c r="I59" s="379"/>
      <c r="J59" s="350"/>
      <c r="K59" s="352"/>
      <c r="L59" s="348"/>
      <c r="M59" s="350"/>
      <c r="N59" s="352"/>
      <c r="O59" s="354"/>
      <c r="P59" s="358">
        <f>M59-J59</f>
        <v>0</v>
      </c>
      <c r="Q59" s="360"/>
      <c r="R59" s="379"/>
      <c r="S59" s="350"/>
      <c r="T59" s="352"/>
      <c r="U59" s="348"/>
      <c r="V59" s="350"/>
      <c r="W59" s="352"/>
      <c r="X59" s="354"/>
      <c r="Y59" s="358">
        <f>V59-S59</f>
        <v>0</v>
      </c>
      <c r="Z59" s="360"/>
      <c r="AA59" s="356"/>
      <c r="AB59" s="350">
        <f>'資金繰表（計画入力用）'!P59</f>
        <v>0</v>
      </c>
      <c r="AC59" s="356"/>
      <c r="AD59" s="348"/>
      <c r="AE59" s="350">
        <f>'資金繰表（実績入力用）'!P59</f>
        <v>0</v>
      </c>
      <c r="AF59" s="352"/>
      <c r="AG59" s="354"/>
      <c r="AH59" s="358">
        <f>AE59-AB59</f>
        <v>0</v>
      </c>
      <c r="AI59" s="360"/>
      <c r="AJ59" s="379"/>
      <c r="AK59" s="350">
        <f>'資金繰表（計画入力用）'!S59</f>
        <v>0</v>
      </c>
      <c r="AL59" s="352"/>
      <c r="AM59" s="348"/>
      <c r="AN59" s="350">
        <f>'資金繰表（実績入力用）'!S59</f>
        <v>0</v>
      </c>
      <c r="AO59" s="352"/>
      <c r="AP59" s="354"/>
      <c r="AQ59" s="358">
        <f>AN59-AK59</f>
        <v>0</v>
      </c>
      <c r="AR59" s="360"/>
      <c r="AS59" s="379"/>
      <c r="AT59" s="350">
        <f>'資金繰表（計画入力用）'!V59</f>
        <v>0</v>
      </c>
      <c r="AU59" s="352"/>
      <c r="AV59" s="348"/>
      <c r="AW59" s="350">
        <f>'資金繰表（実績入力用）'!V59</f>
        <v>0</v>
      </c>
      <c r="AX59" s="352"/>
      <c r="AY59" s="354"/>
      <c r="AZ59" s="358">
        <f>AW59-AT59</f>
        <v>0</v>
      </c>
      <c r="BA59" s="360"/>
      <c r="BB59" s="356"/>
      <c r="BC59" s="350">
        <f>'資金繰表（計画入力用）'!Y59</f>
        <v>0</v>
      </c>
      <c r="BD59" s="356"/>
      <c r="BE59" s="348"/>
      <c r="BF59" s="350">
        <f>'資金繰表（実績入力用）'!Y59</f>
        <v>0</v>
      </c>
      <c r="BG59" s="352"/>
      <c r="BH59" s="354"/>
      <c r="BI59" s="358">
        <f>BF59-BC59</f>
        <v>0</v>
      </c>
      <c r="BJ59" s="360"/>
      <c r="BK59" s="379"/>
      <c r="BL59" s="350">
        <f>'資金繰表（計画入力用）'!AB59</f>
        <v>0</v>
      </c>
      <c r="BM59" s="352"/>
      <c r="BN59" s="348"/>
      <c r="BO59" s="350">
        <f>'資金繰表（実績入力用）'!AB59</f>
        <v>0</v>
      </c>
      <c r="BP59" s="352"/>
      <c r="BQ59" s="354"/>
      <c r="BR59" s="358">
        <f>BO59-BL59</f>
        <v>0</v>
      </c>
      <c r="BS59" s="360"/>
    </row>
    <row r="60" spans="1:71" ht="10.5" customHeight="1" x14ac:dyDescent="0.15">
      <c r="A60" s="14"/>
      <c r="B60" s="14"/>
      <c r="C60" s="14"/>
      <c r="D60" s="14"/>
      <c r="E60" s="14"/>
      <c r="F60" s="14"/>
      <c r="G60" s="14"/>
      <c r="H60" s="14"/>
      <c r="I60" s="105"/>
      <c r="J60" s="106"/>
      <c r="K60" s="107"/>
      <c r="L60" s="106"/>
      <c r="M60" s="106"/>
      <c r="N60" s="106"/>
      <c r="O60" s="151"/>
      <c r="P60" s="151"/>
      <c r="Q60" s="151"/>
      <c r="R60" s="105"/>
      <c r="S60" s="106"/>
      <c r="T60" s="107"/>
      <c r="U60" s="106"/>
      <c r="V60" s="106"/>
      <c r="W60" s="106"/>
      <c r="X60" s="151"/>
      <c r="Y60" s="151"/>
      <c r="Z60" s="151"/>
      <c r="AA60" s="105"/>
      <c r="AB60" s="106"/>
      <c r="AC60" s="107"/>
      <c r="AD60" s="106"/>
      <c r="AE60" s="106"/>
      <c r="AF60" s="106"/>
      <c r="AG60" s="151"/>
      <c r="AH60" s="151"/>
      <c r="AI60" s="151"/>
      <c r="AJ60" s="105"/>
      <c r="AK60" s="106"/>
      <c r="AL60" s="107"/>
      <c r="AM60" s="106"/>
      <c r="AN60" s="106"/>
      <c r="AO60" s="106"/>
      <c r="AP60" s="151"/>
      <c r="AQ60" s="151"/>
      <c r="AR60" s="151"/>
      <c r="AS60" s="105"/>
      <c r="AT60" s="106"/>
      <c r="AU60" s="107"/>
      <c r="AV60" s="106"/>
      <c r="AW60" s="106">
        <f>'資金繰表（実績入力用）'!V60</f>
        <v>0</v>
      </c>
      <c r="AX60" s="106"/>
      <c r="AY60" s="151"/>
      <c r="AZ60" s="151"/>
      <c r="BA60" s="151"/>
      <c r="BB60" s="105"/>
      <c r="BC60" s="106"/>
      <c r="BD60" s="107"/>
      <c r="BE60" s="106"/>
      <c r="BF60" s="106"/>
      <c r="BG60" s="106"/>
      <c r="BH60" s="151"/>
      <c r="BI60" s="151"/>
      <c r="BJ60" s="151"/>
      <c r="BK60" s="105"/>
      <c r="BL60" s="106"/>
      <c r="BM60" s="107"/>
      <c r="BN60" s="106"/>
      <c r="BO60" s="106"/>
      <c r="BP60" s="106"/>
      <c r="BQ60" s="151"/>
      <c r="BR60" s="151"/>
      <c r="BS60" s="151"/>
    </row>
    <row r="61" spans="1:71" ht="13.5" customHeight="1" x14ac:dyDescent="0.15">
      <c r="A61" s="365" t="s">
        <v>62</v>
      </c>
      <c r="B61" s="366"/>
      <c r="C61" s="390" t="s">
        <v>13</v>
      </c>
      <c r="D61" s="390"/>
      <c r="E61" s="391"/>
      <c r="F61" s="384" t="s">
        <v>65</v>
      </c>
      <c r="G61" s="385"/>
      <c r="H61" s="385"/>
      <c r="I61" s="81"/>
      <c r="J61" s="43">
        <f>'資金繰表（計画入力用）'!J61</f>
        <v>0</v>
      </c>
      <c r="K61" s="82"/>
      <c r="L61" s="83"/>
      <c r="M61" s="43">
        <f>'資金繰表（実績入力用）'!J61</f>
        <v>0</v>
      </c>
      <c r="N61" s="84"/>
      <c r="O61" s="139"/>
      <c r="P61" s="139">
        <f t="shared" ref="P61:P67" si="7">M61-J61</f>
        <v>0</v>
      </c>
      <c r="Q61" s="140"/>
      <c r="R61" s="81"/>
      <c r="S61" s="43">
        <f>'資金繰表（計画入力用）'!M61</f>
        <v>0</v>
      </c>
      <c r="T61" s="82"/>
      <c r="U61" s="83"/>
      <c r="V61" s="43">
        <f>'資金繰表（実績入力用）'!M61</f>
        <v>0</v>
      </c>
      <c r="W61" s="84"/>
      <c r="X61" s="139"/>
      <c r="Y61" s="139">
        <f t="shared" ref="Y61:Y67" si="8">V61-S61</f>
        <v>0</v>
      </c>
      <c r="Z61" s="140"/>
      <c r="AA61" s="81"/>
      <c r="AB61" s="43">
        <f>'資金繰表（計画入力用）'!P61</f>
        <v>0</v>
      </c>
      <c r="AC61" s="82"/>
      <c r="AD61" s="83"/>
      <c r="AE61" s="43">
        <f>'資金繰表（実績入力用）'!P61</f>
        <v>0</v>
      </c>
      <c r="AF61" s="84"/>
      <c r="AG61" s="139"/>
      <c r="AH61" s="139">
        <f t="shared" ref="AH61:AH67" si="9">AE61-AB61</f>
        <v>0</v>
      </c>
      <c r="AI61" s="140"/>
      <c r="AJ61" s="81"/>
      <c r="AK61" s="43">
        <f>'資金繰表（計画入力用）'!S61</f>
        <v>0</v>
      </c>
      <c r="AL61" s="82"/>
      <c r="AM61" s="83"/>
      <c r="AN61" s="43">
        <f>'資金繰表（実績入力用）'!S61</f>
        <v>0</v>
      </c>
      <c r="AO61" s="84"/>
      <c r="AP61" s="139"/>
      <c r="AQ61" s="139">
        <f t="shared" ref="AQ61:AQ67" si="10">AN61-AK61</f>
        <v>0</v>
      </c>
      <c r="AR61" s="140"/>
      <c r="AS61" s="81"/>
      <c r="AT61" s="43">
        <f>'資金繰表（計画入力用）'!V61</f>
        <v>0</v>
      </c>
      <c r="AU61" s="82"/>
      <c r="AV61" s="83"/>
      <c r="AW61" s="43">
        <f>'資金繰表（実績入力用）'!V61</f>
        <v>0</v>
      </c>
      <c r="AX61" s="84"/>
      <c r="AY61" s="139"/>
      <c r="AZ61" s="139">
        <f t="shared" ref="AZ61:AZ67" si="11">AW61-AT61</f>
        <v>0</v>
      </c>
      <c r="BA61" s="140"/>
      <c r="BB61" s="81"/>
      <c r="BC61" s="43">
        <f>'資金繰表（計画入力用）'!Y61</f>
        <v>0</v>
      </c>
      <c r="BD61" s="82"/>
      <c r="BE61" s="83"/>
      <c r="BF61" s="43">
        <f>'資金繰表（実績入力用）'!Y61</f>
        <v>0</v>
      </c>
      <c r="BG61" s="84"/>
      <c r="BH61" s="139"/>
      <c r="BI61" s="139">
        <f t="shared" ref="BI61:BI67" si="12">BF61-BC61</f>
        <v>0</v>
      </c>
      <c r="BJ61" s="140"/>
      <c r="BK61" s="81"/>
      <c r="BL61" s="43">
        <f>'資金繰表（計画入力用）'!AB61</f>
        <v>0</v>
      </c>
      <c r="BM61" s="82"/>
      <c r="BN61" s="83"/>
      <c r="BO61" s="43">
        <f>'資金繰表（実績入力用）'!AB61</f>
        <v>0</v>
      </c>
      <c r="BP61" s="84"/>
      <c r="BQ61" s="139"/>
      <c r="BR61" s="139">
        <f t="shared" ref="BR61:BR67" si="13">BO61-BL61</f>
        <v>0</v>
      </c>
      <c r="BS61" s="140"/>
    </row>
    <row r="62" spans="1:71" ht="13.5" customHeight="1" x14ac:dyDescent="0.15">
      <c r="A62" s="367"/>
      <c r="B62" s="368"/>
      <c r="C62" s="380"/>
      <c r="D62" s="380"/>
      <c r="E62" s="381"/>
      <c r="F62" s="374" t="s">
        <v>66</v>
      </c>
      <c r="G62" s="375"/>
      <c r="H62" s="375"/>
      <c r="I62" s="71" t="s">
        <v>76</v>
      </c>
      <c r="J62" s="72">
        <f>'資金繰表（計画入力用）'!J62</f>
        <v>0</v>
      </c>
      <c r="K62" s="73" t="s">
        <v>87</v>
      </c>
      <c r="L62" s="74" t="s">
        <v>88</v>
      </c>
      <c r="M62" s="72">
        <f>'資金繰表（実績入力用）'!J62</f>
        <v>0</v>
      </c>
      <c r="N62" s="75" t="s">
        <v>77</v>
      </c>
      <c r="O62" s="135" t="s">
        <v>76</v>
      </c>
      <c r="P62" s="135">
        <f t="shared" si="7"/>
        <v>0</v>
      </c>
      <c r="Q62" s="136" t="s">
        <v>77</v>
      </c>
      <c r="R62" s="71" t="s">
        <v>76</v>
      </c>
      <c r="S62" s="72">
        <f>'資金繰表（計画入力用）'!M62</f>
        <v>0</v>
      </c>
      <c r="T62" s="73" t="s">
        <v>77</v>
      </c>
      <c r="U62" s="74" t="s">
        <v>76</v>
      </c>
      <c r="V62" s="72">
        <f>'資金繰表（実績入力用）'!M62</f>
        <v>0</v>
      </c>
      <c r="W62" s="75" t="s">
        <v>77</v>
      </c>
      <c r="X62" s="135" t="s">
        <v>76</v>
      </c>
      <c r="Y62" s="135">
        <f t="shared" si="8"/>
        <v>0</v>
      </c>
      <c r="Z62" s="136" t="s">
        <v>77</v>
      </c>
      <c r="AA62" s="71" t="s">
        <v>76</v>
      </c>
      <c r="AB62" s="72">
        <f>'資金繰表（計画入力用）'!P62</f>
        <v>0</v>
      </c>
      <c r="AC62" s="73" t="s">
        <v>77</v>
      </c>
      <c r="AD62" s="74" t="s">
        <v>76</v>
      </c>
      <c r="AE62" s="72">
        <f>'資金繰表（実績入力用）'!P62</f>
        <v>0</v>
      </c>
      <c r="AF62" s="75" t="s">
        <v>77</v>
      </c>
      <c r="AG62" s="135" t="s">
        <v>76</v>
      </c>
      <c r="AH62" s="135">
        <f t="shared" si="9"/>
        <v>0</v>
      </c>
      <c r="AI62" s="136" t="s">
        <v>77</v>
      </c>
      <c r="AJ62" s="71" t="s">
        <v>76</v>
      </c>
      <c r="AK62" s="72">
        <f>'資金繰表（計画入力用）'!S62</f>
        <v>0</v>
      </c>
      <c r="AL62" s="73" t="s">
        <v>77</v>
      </c>
      <c r="AM62" s="74" t="s">
        <v>76</v>
      </c>
      <c r="AN62" s="72">
        <f>'資金繰表（実績入力用）'!S62</f>
        <v>0</v>
      </c>
      <c r="AO62" s="75" t="s">
        <v>77</v>
      </c>
      <c r="AP62" s="135" t="s">
        <v>76</v>
      </c>
      <c r="AQ62" s="135">
        <f t="shared" si="10"/>
        <v>0</v>
      </c>
      <c r="AR62" s="136" t="s">
        <v>77</v>
      </c>
      <c r="AS62" s="71" t="s">
        <v>76</v>
      </c>
      <c r="AT62" s="72">
        <f>'資金繰表（計画入力用）'!V62</f>
        <v>0</v>
      </c>
      <c r="AU62" s="73" t="s">
        <v>77</v>
      </c>
      <c r="AV62" s="74" t="s">
        <v>76</v>
      </c>
      <c r="AW62" s="72">
        <f>'資金繰表（実績入力用）'!V62</f>
        <v>0</v>
      </c>
      <c r="AX62" s="75" t="s">
        <v>77</v>
      </c>
      <c r="AY62" s="135" t="s">
        <v>76</v>
      </c>
      <c r="AZ62" s="135">
        <f t="shared" si="11"/>
        <v>0</v>
      </c>
      <c r="BA62" s="136" t="s">
        <v>77</v>
      </c>
      <c r="BB62" s="71" t="s">
        <v>76</v>
      </c>
      <c r="BC62" s="72">
        <f>'資金繰表（計画入力用）'!Y62</f>
        <v>0</v>
      </c>
      <c r="BD62" s="73" t="s">
        <v>77</v>
      </c>
      <c r="BE62" s="74" t="s">
        <v>76</v>
      </c>
      <c r="BF62" s="72">
        <f>'資金繰表（実績入力用）'!Y62</f>
        <v>0</v>
      </c>
      <c r="BG62" s="75" t="s">
        <v>77</v>
      </c>
      <c r="BH62" s="135" t="s">
        <v>76</v>
      </c>
      <c r="BI62" s="135">
        <f t="shared" si="12"/>
        <v>0</v>
      </c>
      <c r="BJ62" s="136" t="s">
        <v>77</v>
      </c>
      <c r="BK62" s="71" t="s">
        <v>76</v>
      </c>
      <c r="BL62" s="72">
        <f>'資金繰表（計画入力用）'!AB62</f>
        <v>0</v>
      </c>
      <c r="BM62" s="73" t="s">
        <v>77</v>
      </c>
      <c r="BN62" s="74" t="s">
        <v>76</v>
      </c>
      <c r="BO62" s="72">
        <f>'資金繰表（実績入力用）'!AB62</f>
        <v>0</v>
      </c>
      <c r="BP62" s="75" t="s">
        <v>77</v>
      </c>
      <c r="BQ62" s="135" t="s">
        <v>76</v>
      </c>
      <c r="BR62" s="135">
        <f t="shared" si="13"/>
        <v>0</v>
      </c>
      <c r="BS62" s="136" t="s">
        <v>77</v>
      </c>
    </row>
    <row r="63" spans="1:71" ht="15" customHeight="1" x14ac:dyDescent="0.15">
      <c r="A63" s="367"/>
      <c r="B63" s="368"/>
      <c r="C63" s="373" t="s">
        <v>47</v>
      </c>
      <c r="D63" s="373"/>
      <c r="E63" s="373"/>
      <c r="F63" s="374" t="s">
        <v>14</v>
      </c>
      <c r="G63" s="375"/>
      <c r="H63" s="375"/>
      <c r="I63" s="59"/>
      <c r="J63" s="64">
        <f>'資金繰表（計画入力用）'!J63</f>
        <v>0</v>
      </c>
      <c r="K63" s="65"/>
      <c r="L63" s="66"/>
      <c r="M63" s="64">
        <f>'資金繰表（実績入力用）'!J63</f>
        <v>0</v>
      </c>
      <c r="N63" s="63"/>
      <c r="O63" s="130"/>
      <c r="P63" s="130">
        <f t="shared" si="7"/>
        <v>0</v>
      </c>
      <c r="Q63" s="131"/>
      <c r="R63" s="59"/>
      <c r="S63" s="64">
        <f>'資金繰表（計画入力用）'!M63</f>
        <v>0</v>
      </c>
      <c r="T63" s="65"/>
      <c r="U63" s="66"/>
      <c r="V63" s="64">
        <f>'資金繰表（実績入力用）'!M63</f>
        <v>0</v>
      </c>
      <c r="W63" s="63"/>
      <c r="X63" s="130"/>
      <c r="Y63" s="130">
        <f t="shared" si="8"/>
        <v>0</v>
      </c>
      <c r="Z63" s="131"/>
      <c r="AA63" s="59"/>
      <c r="AB63" s="64">
        <f>'資金繰表（計画入力用）'!P63</f>
        <v>0</v>
      </c>
      <c r="AC63" s="65"/>
      <c r="AD63" s="66"/>
      <c r="AE63" s="64">
        <f>'資金繰表（実績入力用）'!P63</f>
        <v>0</v>
      </c>
      <c r="AF63" s="63"/>
      <c r="AG63" s="130"/>
      <c r="AH63" s="130">
        <f t="shared" si="9"/>
        <v>0</v>
      </c>
      <c r="AI63" s="131"/>
      <c r="AJ63" s="59"/>
      <c r="AK63" s="64">
        <f>'資金繰表（計画入力用）'!S63</f>
        <v>0</v>
      </c>
      <c r="AL63" s="65"/>
      <c r="AM63" s="66"/>
      <c r="AN63" s="64">
        <f>'資金繰表（実績入力用）'!S63</f>
        <v>0</v>
      </c>
      <c r="AO63" s="63"/>
      <c r="AP63" s="130"/>
      <c r="AQ63" s="130">
        <f t="shared" si="10"/>
        <v>0</v>
      </c>
      <c r="AR63" s="131"/>
      <c r="AS63" s="59"/>
      <c r="AT63" s="64">
        <f>'資金繰表（計画入力用）'!V63</f>
        <v>0</v>
      </c>
      <c r="AU63" s="65"/>
      <c r="AV63" s="66"/>
      <c r="AW63" s="64">
        <f>'資金繰表（実績入力用）'!V63</f>
        <v>0</v>
      </c>
      <c r="AX63" s="63"/>
      <c r="AY63" s="130"/>
      <c r="AZ63" s="130">
        <f t="shared" si="11"/>
        <v>0</v>
      </c>
      <c r="BA63" s="131"/>
      <c r="BB63" s="59"/>
      <c r="BC63" s="64">
        <f>'資金繰表（計画入力用）'!Y63</f>
        <v>0</v>
      </c>
      <c r="BD63" s="65"/>
      <c r="BE63" s="66"/>
      <c r="BF63" s="64">
        <f>'資金繰表（実績入力用）'!Y63</f>
        <v>0</v>
      </c>
      <c r="BG63" s="63"/>
      <c r="BH63" s="130"/>
      <c r="BI63" s="130">
        <f t="shared" si="12"/>
        <v>0</v>
      </c>
      <c r="BJ63" s="131"/>
      <c r="BK63" s="59"/>
      <c r="BL63" s="64">
        <f>'資金繰表（計画入力用）'!AB63</f>
        <v>0</v>
      </c>
      <c r="BM63" s="65"/>
      <c r="BN63" s="66"/>
      <c r="BO63" s="64">
        <f>'資金繰表（実績入力用）'!AB63</f>
        <v>0</v>
      </c>
      <c r="BP63" s="63"/>
      <c r="BQ63" s="130"/>
      <c r="BR63" s="130">
        <f t="shared" si="13"/>
        <v>0</v>
      </c>
      <c r="BS63" s="131"/>
    </row>
    <row r="64" spans="1:71" ht="15" customHeight="1" x14ac:dyDescent="0.15">
      <c r="A64" s="367"/>
      <c r="B64" s="368"/>
      <c r="C64" s="376" t="s">
        <v>16</v>
      </c>
      <c r="D64" s="376"/>
      <c r="E64" s="377"/>
      <c r="F64" s="374" t="s">
        <v>15</v>
      </c>
      <c r="G64" s="375"/>
      <c r="H64" s="375"/>
      <c r="I64" s="59"/>
      <c r="J64" s="64">
        <f>'資金繰表（計画入力用）'!J64</f>
        <v>0</v>
      </c>
      <c r="K64" s="65"/>
      <c r="L64" s="66"/>
      <c r="M64" s="64">
        <f>'資金繰表（実績入力用）'!J64</f>
        <v>0</v>
      </c>
      <c r="N64" s="63"/>
      <c r="O64" s="130"/>
      <c r="P64" s="130">
        <f t="shared" si="7"/>
        <v>0</v>
      </c>
      <c r="Q64" s="131"/>
      <c r="R64" s="59"/>
      <c r="S64" s="64">
        <f>'資金繰表（計画入力用）'!M64</f>
        <v>0</v>
      </c>
      <c r="T64" s="65"/>
      <c r="U64" s="66"/>
      <c r="V64" s="64">
        <f>'資金繰表（実績入力用）'!M64</f>
        <v>0</v>
      </c>
      <c r="W64" s="63"/>
      <c r="X64" s="130"/>
      <c r="Y64" s="130">
        <f t="shared" si="8"/>
        <v>0</v>
      </c>
      <c r="Z64" s="131"/>
      <c r="AA64" s="59"/>
      <c r="AB64" s="64">
        <f>'資金繰表（計画入力用）'!P64</f>
        <v>0</v>
      </c>
      <c r="AC64" s="65"/>
      <c r="AD64" s="66"/>
      <c r="AE64" s="64">
        <f>'資金繰表（実績入力用）'!P64</f>
        <v>0</v>
      </c>
      <c r="AF64" s="63"/>
      <c r="AG64" s="130"/>
      <c r="AH64" s="130">
        <f t="shared" si="9"/>
        <v>0</v>
      </c>
      <c r="AI64" s="131"/>
      <c r="AJ64" s="59"/>
      <c r="AK64" s="64">
        <f>'資金繰表（計画入力用）'!S64</f>
        <v>0</v>
      </c>
      <c r="AL64" s="65"/>
      <c r="AM64" s="66"/>
      <c r="AN64" s="64">
        <f>'資金繰表（実績入力用）'!S64</f>
        <v>0</v>
      </c>
      <c r="AO64" s="63"/>
      <c r="AP64" s="130"/>
      <c r="AQ64" s="130">
        <f t="shared" si="10"/>
        <v>0</v>
      </c>
      <c r="AR64" s="131"/>
      <c r="AS64" s="59"/>
      <c r="AT64" s="64">
        <f>'資金繰表（計画入力用）'!V64</f>
        <v>0</v>
      </c>
      <c r="AU64" s="65"/>
      <c r="AV64" s="66"/>
      <c r="AW64" s="64">
        <f>'資金繰表（実績入力用）'!V64</f>
        <v>0</v>
      </c>
      <c r="AX64" s="63"/>
      <c r="AY64" s="130"/>
      <c r="AZ64" s="130">
        <f t="shared" si="11"/>
        <v>0</v>
      </c>
      <c r="BA64" s="131"/>
      <c r="BB64" s="59"/>
      <c r="BC64" s="64">
        <f>'資金繰表（計画入力用）'!Y64</f>
        <v>0</v>
      </c>
      <c r="BD64" s="65"/>
      <c r="BE64" s="66"/>
      <c r="BF64" s="64">
        <f>'資金繰表（実績入力用）'!Y64</f>
        <v>0</v>
      </c>
      <c r="BG64" s="63"/>
      <c r="BH64" s="130"/>
      <c r="BI64" s="130">
        <f t="shared" si="12"/>
        <v>0</v>
      </c>
      <c r="BJ64" s="131"/>
      <c r="BK64" s="59"/>
      <c r="BL64" s="64">
        <f>'資金繰表（計画入力用）'!AB64</f>
        <v>0</v>
      </c>
      <c r="BM64" s="65"/>
      <c r="BN64" s="66"/>
      <c r="BO64" s="64">
        <f>'資金繰表（実績入力用）'!AB64</f>
        <v>0</v>
      </c>
      <c r="BP64" s="63"/>
      <c r="BQ64" s="130"/>
      <c r="BR64" s="130">
        <f t="shared" si="13"/>
        <v>0</v>
      </c>
      <c r="BS64" s="131"/>
    </row>
    <row r="65" spans="1:71" ht="15" customHeight="1" x14ac:dyDescent="0.15">
      <c r="A65" s="367"/>
      <c r="B65" s="368"/>
      <c r="C65" s="373" t="s">
        <v>48</v>
      </c>
      <c r="D65" s="373"/>
      <c r="E65" s="373"/>
      <c r="F65" s="374" t="s">
        <v>14</v>
      </c>
      <c r="G65" s="375"/>
      <c r="H65" s="375"/>
      <c r="I65" s="59"/>
      <c r="J65" s="64">
        <f>'資金繰表（計画入力用）'!J65</f>
        <v>0</v>
      </c>
      <c r="K65" s="65"/>
      <c r="L65" s="66"/>
      <c r="M65" s="64">
        <f>'資金繰表（実績入力用）'!J65</f>
        <v>0</v>
      </c>
      <c r="N65" s="63"/>
      <c r="O65" s="130"/>
      <c r="P65" s="130">
        <f t="shared" si="7"/>
        <v>0</v>
      </c>
      <c r="Q65" s="131"/>
      <c r="R65" s="59"/>
      <c r="S65" s="64">
        <f>'資金繰表（計画入力用）'!M65</f>
        <v>0</v>
      </c>
      <c r="T65" s="65"/>
      <c r="U65" s="66"/>
      <c r="V65" s="64">
        <f>'資金繰表（実績入力用）'!M65</f>
        <v>0</v>
      </c>
      <c r="W65" s="63"/>
      <c r="X65" s="130"/>
      <c r="Y65" s="130">
        <f t="shared" si="8"/>
        <v>0</v>
      </c>
      <c r="Z65" s="131"/>
      <c r="AA65" s="59"/>
      <c r="AB65" s="64">
        <f>'資金繰表（計画入力用）'!P65</f>
        <v>0</v>
      </c>
      <c r="AC65" s="65"/>
      <c r="AD65" s="66"/>
      <c r="AE65" s="64">
        <f>'資金繰表（実績入力用）'!P65</f>
        <v>0</v>
      </c>
      <c r="AF65" s="63"/>
      <c r="AG65" s="130"/>
      <c r="AH65" s="130">
        <f t="shared" si="9"/>
        <v>0</v>
      </c>
      <c r="AI65" s="131"/>
      <c r="AJ65" s="59"/>
      <c r="AK65" s="64">
        <f>'資金繰表（計画入力用）'!S65</f>
        <v>0</v>
      </c>
      <c r="AL65" s="65"/>
      <c r="AM65" s="66"/>
      <c r="AN65" s="64">
        <f>'資金繰表（実績入力用）'!S65</f>
        <v>0</v>
      </c>
      <c r="AO65" s="63"/>
      <c r="AP65" s="130"/>
      <c r="AQ65" s="130">
        <f t="shared" si="10"/>
        <v>0</v>
      </c>
      <c r="AR65" s="131"/>
      <c r="AS65" s="59"/>
      <c r="AT65" s="64">
        <f>'資金繰表（計画入力用）'!V65</f>
        <v>0</v>
      </c>
      <c r="AU65" s="65"/>
      <c r="AV65" s="66"/>
      <c r="AW65" s="64">
        <f>'資金繰表（実績入力用）'!V65</f>
        <v>0</v>
      </c>
      <c r="AX65" s="63"/>
      <c r="AY65" s="130"/>
      <c r="AZ65" s="130">
        <f t="shared" si="11"/>
        <v>0</v>
      </c>
      <c r="BA65" s="131"/>
      <c r="BB65" s="59"/>
      <c r="BC65" s="64">
        <f>'資金繰表（計画入力用）'!Y65</f>
        <v>0</v>
      </c>
      <c r="BD65" s="65"/>
      <c r="BE65" s="66"/>
      <c r="BF65" s="64">
        <f>'資金繰表（実績入力用）'!Y65</f>
        <v>0</v>
      </c>
      <c r="BG65" s="63"/>
      <c r="BH65" s="130"/>
      <c r="BI65" s="130">
        <f t="shared" si="12"/>
        <v>0</v>
      </c>
      <c r="BJ65" s="131"/>
      <c r="BK65" s="59"/>
      <c r="BL65" s="64">
        <f>'資金繰表（計画入力用）'!AB65</f>
        <v>0</v>
      </c>
      <c r="BM65" s="65"/>
      <c r="BN65" s="66"/>
      <c r="BO65" s="64">
        <f>'資金繰表（実績入力用）'!AB65</f>
        <v>0</v>
      </c>
      <c r="BP65" s="63"/>
      <c r="BQ65" s="130"/>
      <c r="BR65" s="130">
        <f t="shared" si="13"/>
        <v>0</v>
      </c>
      <c r="BS65" s="131"/>
    </row>
    <row r="66" spans="1:71" ht="15" customHeight="1" x14ac:dyDescent="0.15">
      <c r="A66" s="367"/>
      <c r="B66" s="368"/>
      <c r="C66" s="380" t="s">
        <v>16</v>
      </c>
      <c r="D66" s="380"/>
      <c r="E66" s="381"/>
      <c r="F66" s="382" t="s">
        <v>15</v>
      </c>
      <c r="G66" s="383"/>
      <c r="H66" s="383"/>
      <c r="I66" s="71"/>
      <c r="J66" s="72">
        <f>'資金繰表（計画入力用）'!J66</f>
        <v>0</v>
      </c>
      <c r="K66" s="73"/>
      <c r="L66" s="74"/>
      <c r="M66" s="72">
        <f>'資金繰表（実績入力用）'!J66</f>
        <v>0</v>
      </c>
      <c r="N66" s="75"/>
      <c r="O66" s="135"/>
      <c r="P66" s="135">
        <f t="shared" si="7"/>
        <v>0</v>
      </c>
      <c r="Q66" s="136"/>
      <c r="R66" s="71"/>
      <c r="S66" s="72">
        <f>'資金繰表（計画入力用）'!M66</f>
        <v>0</v>
      </c>
      <c r="T66" s="73"/>
      <c r="U66" s="74"/>
      <c r="V66" s="64">
        <f>'資金繰表（実績入力用）'!M66</f>
        <v>0</v>
      </c>
      <c r="W66" s="75"/>
      <c r="X66" s="135"/>
      <c r="Y66" s="135">
        <f t="shared" si="8"/>
        <v>0</v>
      </c>
      <c r="Z66" s="136"/>
      <c r="AA66" s="71"/>
      <c r="AB66" s="72">
        <f>'資金繰表（計画入力用）'!P66</f>
        <v>0</v>
      </c>
      <c r="AC66" s="73"/>
      <c r="AD66" s="74"/>
      <c r="AE66" s="72">
        <f>'資金繰表（実績入力用）'!P66</f>
        <v>0</v>
      </c>
      <c r="AF66" s="75"/>
      <c r="AG66" s="135"/>
      <c r="AH66" s="135">
        <f t="shared" si="9"/>
        <v>0</v>
      </c>
      <c r="AI66" s="136"/>
      <c r="AJ66" s="71"/>
      <c r="AK66" s="72">
        <f>'資金繰表（計画入力用）'!S66</f>
        <v>0</v>
      </c>
      <c r="AL66" s="73"/>
      <c r="AM66" s="74"/>
      <c r="AN66" s="72">
        <f>'資金繰表（実績入力用）'!S66</f>
        <v>0</v>
      </c>
      <c r="AO66" s="75"/>
      <c r="AP66" s="135"/>
      <c r="AQ66" s="135">
        <f t="shared" si="10"/>
        <v>0</v>
      </c>
      <c r="AR66" s="136"/>
      <c r="AS66" s="71"/>
      <c r="AT66" s="72">
        <f>'資金繰表（計画入力用）'!V66</f>
        <v>0</v>
      </c>
      <c r="AU66" s="73"/>
      <c r="AV66" s="74"/>
      <c r="AW66" s="64">
        <f>'資金繰表（実績入力用）'!V66</f>
        <v>0</v>
      </c>
      <c r="AX66" s="75"/>
      <c r="AY66" s="135"/>
      <c r="AZ66" s="135">
        <f t="shared" si="11"/>
        <v>0</v>
      </c>
      <c r="BA66" s="136"/>
      <c r="BB66" s="71"/>
      <c r="BC66" s="72">
        <f>'資金繰表（計画入力用）'!Y66</f>
        <v>0</v>
      </c>
      <c r="BD66" s="73"/>
      <c r="BE66" s="74"/>
      <c r="BF66" s="72">
        <f>'資金繰表（実績入力用）'!Y66</f>
        <v>0</v>
      </c>
      <c r="BG66" s="75"/>
      <c r="BH66" s="135"/>
      <c r="BI66" s="135">
        <f t="shared" si="12"/>
        <v>0</v>
      </c>
      <c r="BJ66" s="136"/>
      <c r="BK66" s="71"/>
      <c r="BL66" s="72">
        <f>'資金繰表（計画入力用）'!AB66</f>
        <v>0</v>
      </c>
      <c r="BM66" s="73"/>
      <c r="BN66" s="74"/>
      <c r="BO66" s="72">
        <f>'資金繰表（実績入力用）'!AB66</f>
        <v>0</v>
      </c>
      <c r="BP66" s="75"/>
      <c r="BQ66" s="135"/>
      <c r="BR66" s="135">
        <f t="shared" si="13"/>
        <v>0</v>
      </c>
      <c r="BS66" s="136"/>
    </row>
    <row r="67" spans="1:71" ht="15" customHeight="1" x14ac:dyDescent="0.15">
      <c r="A67" s="369"/>
      <c r="B67" s="370"/>
      <c r="C67" s="371" t="s">
        <v>64</v>
      </c>
      <c r="D67" s="371"/>
      <c r="E67" s="371"/>
      <c r="F67" s="371"/>
      <c r="G67" s="371"/>
      <c r="H67" s="372"/>
      <c r="I67" s="76"/>
      <c r="J67" s="77">
        <f>SUM(J61,J63,J64,J65,J66)</f>
        <v>0</v>
      </c>
      <c r="K67" s="78"/>
      <c r="L67" s="79"/>
      <c r="M67" s="77">
        <f>SUM(M61,M63,M64,M65,M66)</f>
        <v>0</v>
      </c>
      <c r="N67" s="80"/>
      <c r="O67" s="137"/>
      <c r="P67" s="137">
        <f t="shared" si="7"/>
        <v>0</v>
      </c>
      <c r="Q67" s="138"/>
      <c r="R67" s="76"/>
      <c r="S67" s="77">
        <f>SUM(S61,S63,S64,S65,S66)</f>
        <v>0</v>
      </c>
      <c r="T67" s="78"/>
      <c r="U67" s="79"/>
      <c r="V67" s="77">
        <f>SUM(V61,V63,V64,V65,V66)</f>
        <v>0</v>
      </c>
      <c r="W67" s="80"/>
      <c r="X67" s="137"/>
      <c r="Y67" s="137">
        <f t="shared" si="8"/>
        <v>0</v>
      </c>
      <c r="Z67" s="138"/>
      <c r="AA67" s="76"/>
      <c r="AB67" s="77">
        <f>SUM(AB61,AB63,AB64,AB65,AB66)</f>
        <v>0</v>
      </c>
      <c r="AC67" s="78"/>
      <c r="AD67" s="79"/>
      <c r="AE67" s="77">
        <f>SUM(AE61,AE63,AE64,AE65,AE66)</f>
        <v>0</v>
      </c>
      <c r="AF67" s="80"/>
      <c r="AG67" s="137"/>
      <c r="AH67" s="137">
        <f t="shared" si="9"/>
        <v>0</v>
      </c>
      <c r="AI67" s="138"/>
      <c r="AJ67" s="76"/>
      <c r="AK67" s="77">
        <f>SUM(AK61,AK63,AK64,AK65,AK66)</f>
        <v>0</v>
      </c>
      <c r="AL67" s="78"/>
      <c r="AM67" s="79"/>
      <c r="AN67" s="77">
        <f>SUM(AN61,AN63,AN64,AN65,AN66)</f>
        <v>0</v>
      </c>
      <c r="AO67" s="80"/>
      <c r="AP67" s="137"/>
      <c r="AQ67" s="137">
        <f t="shared" si="10"/>
        <v>0</v>
      </c>
      <c r="AR67" s="138"/>
      <c r="AS67" s="76"/>
      <c r="AT67" s="77">
        <f>SUM(AT61,AT63,AT64,AT65,AT66)</f>
        <v>0</v>
      </c>
      <c r="AU67" s="78"/>
      <c r="AV67" s="79"/>
      <c r="AW67" s="77">
        <f>SUM(AW61,AW63,AW64,AW65,AW66)</f>
        <v>0</v>
      </c>
      <c r="AX67" s="80"/>
      <c r="AY67" s="137"/>
      <c r="AZ67" s="137">
        <f t="shared" si="11"/>
        <v>0</v>
      </c>
      <c r="BA67" s="138"/>
      <c r="BB67" s="76"/>
      <c r="BC67" s="77">
        <f>SUM(BC61,BC63,BC64,BC65,BC66)</f>
        <v>0</v>
      </c>
      <c r="BD67" s="78"/>
      <c r="BE67" s="79"/>
      <c r="BF67" s="77">
        <f>SUM(BF61,BF63,BF64,BF65,BF66)</f>
        <v>0</v>
      </c>
      <c r="BG67" s="80"/>
      <c r="BH67" s="137"/>
      <c r="BI67" s="137">
        <f t="shared" si="12"/>
        <v>0</v>
      </c>
      <c r="BJ67" s="138"/>
      <c r="BK67" s="76"/>
      <c r="BL67" s="77">
        <f>SUM(BL61,BL63,BL64,BL65,BL66)</f>
        <v>0</v>
      </c>
      <c r="BM67" s="78"/>
      <c r="BN67" s="79"/>
      <c r="BO67" s="77">
        <f>SUM(BO61,BO63,BO64,BO65,BO66)</f>
        <v>0</v>
      </c>
      <c r="BP67" s="80"/>
      <c r="BQ67" s="137"/>
      <c r="BR67" s="137">
        <f t="shared" si="13"/>
        <v>0</v>
      </c>
      <c r="BS67" s="138"/>
    </row>
  </sheetData>
  <mergeCells count="212">
    <mergeCell ref="F44:H44"/>
    <mergeCell ref="C25:E26"/>
    <mergeCell ref="A31:A38"/>
    <mergeCell ref="A41:A54"/>
    <mergeCell ref="C49:H49"/>
    <mergeCell ref="F45:H45"/>
    <mergeCell ref="C44:E44"/>
    <mergeCell ref="B39:H39"/>
    <mergeCell ref="C37:H37"/>
    <mergeCell ref="C45:E45"/>
    <mergeCell ref="C42:E43"/>
    <mergeCell ref="F42:H42"/>
    <mergeCell ref="F43:H43"/>
    <mergeCell ref="C41:H41"/>
    <mergeCell ref="A13:A29"/>
    <mergeCell ref="C15:H15"/>
    <mergeCell ref="C22:H22"/>
    <mergeCell ref="F25:H25"/>
    <mergeCell ref="C31:H31"/>
    <mergeCell ref="C32:H32"/>
    <mergeCell ref="F26:H26"/>
    <mergeCell ref="C20:E21"/>
    <mergeCell ref="C47:E47"/>
    <mergeCell ref="F47:H47"/>
    <mergeCell ref="F20:H20"/>
    <mergeCell ref="F21:H21"/>
    <mergeCell ref="C38:H38"/>
    <mergeCell ref="B31:B33"/>
    <mergeCell ref="C33:H33"/>
    <mergeCell ref="C34:E35"/>
    <mergeCell ref="F34:H34"/>
    <mergeCell ref="B34:B37"/>
    <mergeCell ref="F35:H35"/>
    <mergeCell ref="B49:B54"/>
    <mergeCell ref="C54:H54"/>
    <mergeCell ref="B55:H55"/>
    <mergeCell ref="C52:E52"/>
    <mergeCell ref="F52:H52"/>
    <mergeCell ref="C53:E53"/>
    <mergeCell ref="C50:E50"/>
    <mergeCell ref="F50:H50"/>
    <mergeCell ref="C51:E51"/>
    <mergeCell ref="F51:H51"/>
    <mergeCell ref="F53:H53"/>
    <mergeCell ref="BI5:BK5"/>
    <mergeCell ref="C48:H48"/>
    <mergeCell ref="B41:B48"/>
    <mergeCell ref="BB7:BJ7"/>
    <mergeCell ref="BB8:BD8"/>
    <mergeCell ref="BE8:BG8"/>
    <mergeCell ref="BH8:BJ8"/>
    <mergeCell ref="AV8:AX8"/>
    <mergeCell ref="AY8:BA8"/>
    <mergeCell ref="A7:H7"/>
    <mergeCell ref="AJ8:AL8"/>
    <mergeCell ref="B30:H30"/>
    <mergeCell ref="C23:H23"/>
    <mergeCell ref="C24:H24"/>
    <mergeCell ref="C27:H27"/>
    <mergeCell ref="C28:H28"/>
    <mergeCell ref="C29:H29"/>
    <mergeCell ref="C19:H19"/>
    <mergeCell ref="A9:H9"/>
    <mergeCell ref="A10:H10"/>
    <mergeCell ref="A8:H8"/>
    <mergeCell ref="B20:B28"/>
    <mergeCell ref="A11:E12"/>
    <mergeCell ref="E5:M5"/>
    <mergeCell ref="BA58:BA59"/>
    <mergeCell ref="BK8:BM8"/>
    <mergeCell ref="BN8:BP8"/>
    <mergeCell ref="BQ8:BS8"/>
    <mergeCell ref="AM8:AO8"/>
    <mergeCell ref="AP8:AR8"/>
    <mergeCell ref="AS8:AU8"/>
    <mergeCell ref="A5:D5"/>
    <mergeCell ref="A2:BS2"/>
    <mergeCell ref="BK7:BS7"/>
    <mergeCell ref="AJ7:AR7"/>
    <mergeCell ref="AS7:BA7"/>
    <mergeCell ref="I7:Q7"/>
    <mergeCell ref="R7:Z7"/>
    <mergeCell ref="AA7:AI7"/>
    <mergeCell ref="O8:Q8"/>
    <mergeCell ref="R8:T8"/>
    <mergeCell ref="U8:W8"/>
    <mergeCell ref="X8:Z8"/>
    <mergeCell ref="AA8:AC8"/>
    <mergeCell ref="AD8:AF8"/>
    <mergeCell ref="AG8:AI8"/>
    <mergeCell ref="S4:U4"/>
    <mergeCell ref="S5:U5"/>
    <mergeCell ref="BE58:BE59"/>
    <mergeCell ref="A58:E58"/>
    <mergeCell ref="A59:E59"/>
    <mergeCell ref="BO56:BO57"/>
    <mergeCell ref="BR56:BR57"/>
    <mergeCell ref="A56:E56"/>
    <mergeCell ref="A57:E57"/>
    <mergeCell ref="F58:H59"/>
    <mergeCell ref="AK58:AK59"/>
    <mergeCell ref="AJ58:AJ59"/>
    <mergeCell ref="BL56:BL57"/>
    <mergeCell ref="AQ56:AQ57"/>
    <mergeCell ref="AZ56:AZ57"/>
    <mergeCell ref="AL58:AL59"/>
    <mergeCell ref="AM58:AM59"/>
    <mergeCell ref="AN58:AN59"/>
    <mergeCell ref="AO58:AO59"/>
    <mergeCell ref="AP58:AP59"/>
    <mergeCell ref="AQ58:AQ59"/>
    <mergeCell ref="AR58:AR59"/>
    <mergeCell ref="AS58:AS59"/>
    <mergeCell ref="AX58:AX59"/>
    <mergeCell ref="AY58:AY59"/>
    <mergeCell ref="AZ58:AZ59"/>
    <mergeCell ref="BO58:BO59"/>
    <mergeCell ref="BP58:BP59"/>
    <mergeCell ref="BQ58:BQ59"/>
    <mergeCell ref="BJ58:BJ59"/>
    <mergeCell ref="BK58:BK59"/>
    <mergeCell ref="BL58:BL59"/>
    <mergeCell ref="BM58:BM59"/>
    <mergeCell ref="O58:O59"/>
    <mergeCell ref="P58:P59"/>
    <mergeCell ref="Y58:Y59"/>
    <mergeCell ref="Z58:Z59"/>
    <mergeCell ref="AA58:AA59"/>
    <mergeCell ref="AB58:AB59"/>
    <mergeCell ref="AT58:AT59"/>
    <mergeCell ref="AU58:AU59"/>
    <mergeCell ref="AV58:AV59"/>
    <mergeCell ref="AW58:AW59"/>
    <mergeCell ref="BF58:BF59"/>
    <mergeCell ref="BG58:BG59"/>
    <mergeCell ref="BH58:BH59"/>
    <mergeCell ref="BI58:BI59"/>
    <mergeCell ref="BB58:BB59"/>
    <mergeCell ref="BC58:BC59"/>
    <mergeCell ref="BD58:BD59"/>
    <mergeCell ref="F64:H64"/>
    <mergeCell ref="C65:E65"/>
    <mergeCell ref="F65:H65"/>
    <mergeCell ref="C66:E66"/>
    <mergeCell ref="F66:H66"/>
    <mergeCell ref="F61:H61"/>
    <mergeCell ref="F62:H62"/>
    <mergeCell ref="I8:K8"/>
    <mergeCell ref="L8:N8"/>
    <mergeCell ref="C61:E62"/>
    <mergeCell ref="F56:H57"/>
    <mergeCell ref="A40:H40"/>
    <mergeCell ref="B13:B18"/>
    <mergeCell ref="C13:E14"/>
    <mergeCell ref="F13:H13"/>
    <mergeCell ref="F14:H14"/>
    <mergeCell ref="C16:H16"/>
    <mergeCell ref="C18:H18"/>
    <mergeCell ref="C46:E46"/>
    <mergeCell ref="F46:H46"/>
    <mergeCell ref="F11:H11"/>
    <mergeCell ref="F12:H12"/>
    <mergeCell ref="C17:H17"/>
    <mergeCell ref="C36:H36"/>
    <mergeCell ref="A61:B67"/>
    <mergeCell ref="C67:H67"/>
    <mergeCell ref="C63:E63"/>
    <mergeCell ref="F63:H63"/>
    <mergeCell ref="C64:E64"/>
    <mergeCell ref="Y56:Y57"/>
    <mergeCell ref="AB56:AB57"/>
    <mergeCell ref="AE56:AE57"/>
    <mergeCell ref="AH56:AH57"/>
    <mergeCell ref="I58:I59"/>
    <mergeCell ref="J58:J59"/>
    <mergeCell ref="K58:K59"/>
    <mergeCell ref="L58:L59"/>
    <mergeCell ref="J56:J57"/>
    <mergeCell ref="M56:M57"/>
    <mergeCell ref="P56:P57"/>
    <mergeCell ref="S56:S57"/>
    <mergeCell ref="V56:V57"/>
    <mergeCell ref="Q58:Q59"/>
    <mergeCell ref="R58:R59"/>
    <mergeCell ref="S58:S59"/>
    <mergeCell ref="T58:T59"/>
    <mergeCell ref="M58:M59"/>
    <mergeCell ref="N58:N59"/>
    <mergeCell ref="BL5:BS5"/>
    <mergeCell ref="V5:AB5"/>
    <mergeCell ref="V4:AB4"/>
    <mergeCell ref="U58:U59"/>
    <mergeCell ref="V58:V59"/>
    <mergeCell ref="W58:W59"/>
    <mergeCell ref="X58:X59"/>
    <mergeCell ref="AC58:AC59"/>
    <mergeCell ref="AH58:AH59"/>
    <mergeCell ref="AI58:AI59"/>
    <mergeCell ref="AD58:AD59"/>
    <mergeCell ref="AE58:AE59"/>
    <mergeCell ref="AF58:AF59"/>
    <mergeCell ref="AG58:AG59"/>
    <mergeCell ref="BS58:BS59"/>
    <mergeCell ref="AK56:AK57"/>
    <mergeCell ref="AN56:AN57"/>
    <mergeCell ref="AT56:AT57"/>
    <mergeCell ref="AW56:AW57"/>
    <mergeCell ref="BC56:BC57"/>
    <mergeCell ref="BF56:BF57"/>
    <mergeCell ref="BI56:BI57"/>
    <mergeCell ref="BN58:BN59"/>
    <mergeCell ref="BR58:BR59"/>
  </mergeCells>
  <phoneticPr fontId="2"/>
  <pageMargins left="0.38" right="0" top="0.33" bottom="0.2" header="0.4" footer="0.23"/>
  <pageSetup paperSize="8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7"/>
  <sheetViews>
    <sheetView showGridLines="0" showRowColHeaders="0" tabSelected="1" zoomScaleNormal="100" workbookViewId="0"/>
  </sheetViews>
  <sheetFormatPr defaultRowHeight="12" x14ac:dyDescent="0.15"/>
  <cols>
    <col min="1" max="8" width="2.625" style="8" customWidth="1"/>
    <col min="9" max="9" width="1.625" style="9" customWidth="1"/>
    <col min="10" max="10" width="9.125" style="10" customWidth="1"/>
    <col min="11" max="11" width="1.625" style="11" customWidth="1"/>
    <col min="12" max="12" width="1.625" style="8" customWidth="1"/>
    <col min="13" max="13" width="9.125" style="10" customWidth="1"/>
    <col min="14" max="14" width="1.625" style="8" customWidth="1"/>
    <col min="15" max="15" width="1.625" style="9" customWidth="1"/>
    <col min="16" max="16" width="9.125" style="10" customWidth="1"/>
    <col min="17" max="17" width="1.625" style="11" customWidth="1"/>
    <col min="18" max="18" width="1.625" style="8" customWidth="1"/>
    <col min="19" max="19" width="9.125" style="10" customWidth="1"/>
    <col min="20" max="20" width="1.625" style="8" customWidth="1"/>
    <col min="21" max="21" width="1.625" style="9" customWidth="1"/>
    <col min="22" max="22" width="9.125" style="10" customWidth="1"/>
    <col min="23" max="23" width="1.625" style="11" customWidth="1"/>
    <col min="24" max="24" width="1.625" style="8" customWidth="1"/>
    <col min="25" max="25" width="9.125" style="10" customWidth="1"/>
    <col min="26" max="26" width="1.625" style="8" customWidth="1"/>
    <col min="27" max="27" width="1.625" style="9" customWidth="1"/>
    <col min="28" max="28" width="9.125" style="10" customWidth="1"/>
    <col min="29" max="29" width="1.625" style="11" customWidth="1"/>
    <col min="30" max="89" width="5.625" style="1" customWidth="1"/>
    <col min="90" max="16384" width="9" style="1"/>
  </cols>
  <sheetData>
    <row r="1" spans="1:29" ht="15" customHeight="1" x14ac:dyDescent="0.15">
      <c r="A1" s="2"/>
      <c r="B1" s="2"/>
      <c r="C1" s="2"/>
      <c r="D1" s="2"/>
      <c r="E1" s="2"/>
      <c r="F1" s="2"/>
      <c r="G1" s="2"/>
      <c r="H1" s="2"/>
      <c r="I1" s="3"/>
      <c r="J1" s="4"/>
      <c r="K1" s="5"/>
      <c r="L1" s="2"/>
      <c r="M1" s="4"/>
      <c r="N1" s="2"/>
      <c r="O1" s="3"/>
      <c r="P1" s="4"/>
      <c r="Q1" s="5"/>
      <c r="R1" s="2"/>
      <c r="S1" s="4"/>
      <c r="T1" s="2"/>
      <c r="U1" s="3"/>
      <c r="V1" s="4"/>
      <c r="W1" s="5"/>
      <c r="X1" s="2"/>
      <c r="Y1" s="4"/>
      <c r="Z1" s="2"/>
      <c r="AA1" s="3"/>
      <c r="AB1" s="4"/>
      <c r="AC1" s="5"/>
    </row>
    <row r="2" spans="1:29" ht="15" customHeight="1" x14ac:dyDescent="0.15">
      <c r="A2" s="534" t="s">
        <v>90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</row>
    <row r="3" spans="1:29" ht="15" customHeight="1" x14ac:dyDescent="0.15">
      <c r="A3" s="2"/>
      <c r="B3" s="2"/>
      <c r="C3" s="2"/>
      <c r="D3" s="2"/>
      <c r="E3" s="2"/>
      <c r="F3" s="2"/>
      <c r="G3" s="2"/>
      <c r="H3" s="2"/>
      <c r="I3" s="3"/>
      <c r="J3" s="4"/>
      <c r="K3" s="5"/>
      <c r="L3" s="2"/>
      <c r="M3" s="4"/>
      <c r="N3" s="2"/>
      <c r="O3" s="3"/>
      <c r="P3" s="4"/>
      <c r="Q3" s="5"/>
      <c r="R3" s="2"/>
      <c r="S3" s="4"/>
      <c r="T3" s="2"/>
      <c r="U3" s="3"/>
      <c r="V3" s="4"/>
      <c r="W3" s="5"/>
      <c r="X3" s="2"/>
      <c r="Y3" s="4"/>
      <c r="Z3" s="2"/>
      <c r="AA3" s="3"/>
      <c r="AB3" s="4"/>
      <c r="AC3" s="5"/>
    </row>
    <row r="4" spans="1:29" ht="20.25" customHeight="1" x14ac:dyDescent="0.15">
      <c r="A4"/>
      <c r="B4"/>
      <c r="C4"/>
      <c r="D4"/>
      <c r="E4"/>
      <c r="F4"/>
      <c r="G4"/>
      <c r="H4"/>
      <c r="I4"/>
      <c r="J4"/>
      <c r="K4"/>
      <c r="L4" s="35"/>
      <c r="M4" s="525" t="s">
        <v>53</v>
      </c>
      <c r="N4" s="526"/>
      <c r="O4" s="527"/>
      <c r="P4" s="536"/>
      <c r="Q4" s="537"/>
      <c r="R4" s="537"/>
      <c r="S4" s="538"/>
      <c r="T4" s="13"/>
      <c r="U4" s="12"/>
      <c r="V4" s="552" t="s">
        <v>94</v>
      </c>
      <c r="W4" s="552"/>
      <c r="X4" s="552"/>
      <c r="Y4" s="552"/>
      <c r="Z4" s="552"/>
      <c r="AA4" s="552"/>
      <c r="AB4" s="20"/>
      <c r="AC4" s="20"/>
    </row>
    <row r="5" spans="1:29" ht="20.25" customHeight="1" x14ac:dyDescent="0.15">
      <c r="A5" s="525" t="s">
        <v>96</v>
      </c>
      <c r="B5" s="526"/>
      <c r="C5" s="526"/>
      <c r="D5" s="527"/>
      <c r="E5" s="497"/>
      <c r="F5" s="497"/>
      <c r="G5" s="497"/>
      <c r="H5" s="497"/>
      <c r="I5" s="497"/>
      <c r="J5" s="497"/>
      <c r="K5" s="34"/>
      <c r="L5" s="35"/>
      <c r="M5" s="525" t="s">
        <v>52</v>
      </c>
      <c r="N5" s="526"/>
      <c r="O5" s="527"/>
      <c r="P5" s="536"/>
      <c r="Q5" s="537"/>
      <c r="R5" s="537"/>
      <c r="S5" s="538"/>
      <c r="T5" s="13"/>
      <c r="U5" s="12"/>
      <c r="V5" s="525" t="s">
        <v>28</v>
      </c>
      <c r="W5" s="526"/>
      <c r="X5" s="527"/>
      <c r="Y5" s="535"/>
      <c r="Z5" s="535"/>
      <c r="AA5" s="535"/>
      <c r="AB5" s="535"/>
      <c r="AC5" s="535"/>
    </row>
    <row r="6" spans="1:29" ht="15" customHeight="1" x14ac:dyDescent="0.15">
      <c r="A6" s="2"/>
      <c r="B6" s="2"/>
      <c r="C6" s="2"/>
      <c r="D6" s="2"/>
      <c r="E6" s="2"/>
      <c r="F6" s="2"/>
      <c r="G6" s="2"/>
      <c r="H6" s="2"/>
      <c r="I6" s="3"/>
      <c r="J6" s="4"/>
      <c r="K6" s="5"/>
      <c r="L6" s="2"/>
      <c r="M6" s="4"/>
      <c r="N6" s="2"/>
      <c r="O6" s="3"/>
      <c r="P6" s="4"/>
      <c r="Q6" s="5"/>
      <c r="R6" s="2"/>
      <c r="S6" s="4"/>
      <c r="T6" s="2"/>
      <c r="U6" s="3"/>
      <c r="V6" s="4"/>
      <c r="W6" s="5"/>
      <c r="X6" s="2"/>
      <c r="Y6" s="4"/>
      <c r="Z6" s="37" t="s">
        <v>86</v>
      </c>
      <c r="AA6" s="3"/>
      <c r="AB6" s="4"/>
      <c r="AC6" s="5"/>
    </row>
    <row r="7" spans="1:29" ht="15" customHeight="1" x14ac:dyDescent="0.15">
      <c r="A7" s="558" t="s">
        <v>21</v>
      </c>
      <c r="B7" s="555"/>
      <c r="C7" s="555"/>
      <c r="D7" s="555"/>
      <c r="E7" s="555"/>
      <c r="F7" s="555"/>
      <c r="G7" s="555"/>
      <c r="H7" s="559"/>
      <c r="I7" s="541">
        <v>43922</v>
      </c>
      <c r="J7" s="542"/>
      <c r="K7" s="542"/>
      <c r="L7" s="489">
        <v>43952</v>
      </c>
      <c r="M7" s="490"/>
      <c r="N7" s="491"/>
      <c r="O7" s="489">
        <v>43983</v>
      </c>
      <c r="P7" s="490"/>
      <c r="Q7" s="491"/>
      <c r="R7" s="489">
        <v>44013</v>
      </c>
      <c r="S7" s="490"/>
      <c r="T7" s="491"/>
      <c r="U7" s="489">
        <v>44044</v>
      </c>
      <c r="V7" s="490"/>
      <c r="W7" s="491"/>
      <c r="X7" s="489">
        <v>44075</v>
      </c>
      <c r="Y7" s="490"/>
      <c r="Z7" s="539"/>
      <c r="AA7" s="548" t="s">
        <v>69</v>
      </c>
      <c r="AB7" s="549"/>
      <c r="AC7" s="550"/>
    </row>
    <row r="8" spans="1:29" ht="15" customHeight="1" x14ac:dyDescent="0.15">
      <c r="A8" s="545" t="s">
        <v>17</v>
      </c>
      <c r="B8" s="546"/>
      <c r="C8" s="546"/>
      <c r="D8" s="546"/>
      <c r="E8" s="546"/>
      <c r="F8" s="546"/>
      <c r="G8" s="546"/>
      <c r="H8" s="547"/>
      <c r="I8" s="543"/>
      <c r="J8" s="544"/>
      <c r="K8" s="544"/>
      <c r="L8" s="492"/>
      <c r="M8" s="493"/>
      <c r="N8" s="494"/>
      <c r="O8" s="492"/>
      <c r="P8" s="493"/>
      <c r="Q8" s="494"/>
      <c r="R8" s="492"/>
      <c r="S8" s="493"/>
      <c r="T8" s="494"/>
      <c r="U8" s="492"/>
      <c r="V8" s="493"/>
      <c r="W8" s="494"/>
      <c r="X8" s="492"/>
      <c r="Y8" s="493"/>
      <c r="Z8" s="540"/>
      <c r="AA8" s="551"/>
      <c r="AB8" s="552"/>
      <c r="AC8" s="553"/>
    </row>
    <row r="9" spans="1:29" ht="15" customHeight="1" x14ac:dyDescent="0.15">
      <c r="A9" s="567" t="s">
        <v>38</v>
      </c>
      <c r="B9" s="568"/>
      <c r="C9" s="568"/>
      <c r="D9" s="568"/>
      <c r="E9" s="568"/>
      <c r="F9" s="568"/>
      <c r="G9" s="568"/>
      <c r="H9" s="569"/>
      <c r="I9" s="288"/>
      <c r="J9" s="152"/>
      <c r="K9" s="289"/>
      <c r="L9" s="290"/>
      <c r="M9" s="152"/>
      <c r="N9" s="289"/>
      <c r="O9" s="290"/>
      <c r="P9" s="152"/>
      <c r="Q9" s="289"/>
      <c r="R9" s="290"/>
      <c r="S9" s="152"/>
      <c r="T9" s="291"/>
      <c r="U9" s="289"/>
      <c r="V9" s="152"/>
      <c r="W9" s="289"/>
      <c r="X9" s="290"/>
      <c r="Y9" s="152"/>
      <c r="Z9" s="291"/>
      <c r="AA9" s="153"/>
      <c r="AB9" s="154">
        <f>J9+M9+P9+S9+V9+Y9</f>
        <v>0</v>
      </c>
      <c r="AC9" s="155"/>
    </row>
    <row r="10" spans="1:29" ht="15" customHeight="1" x14ac:dyDescent="0.15">
      <c r="A10" s="570" t="s">
        <v>39</v>
      </c>
      <c r="B10" s="571"/>
      <c r="C10" s="571"/>
      <c r="D10" s="571"/>
      <c r="E10" s="571"/>
      <c r="F10" s="571"/>
      <c r="G10" s="571"/>
      <c r="H10" s="572"/>
      <c r="I10" s="292"/>
      <c r="J10" s="156"/>
      <c r="K10" s="293"/>
      <c r="L10" s="294"/>
      <c r="M10" s="156"/>
      <c r="N10" s="293"/>
      <c r="O10" s="294"/>
      <c r="P10" s="156"/>
      <c r="Q10" s="293"/>
      <c r="R10" s="294"/>
      <c r="S10" s="156"/>
      <c r="T10" s="295"/>
      <c r="U10" s="293"/>
      <c r="V10" s="156"/>
      <c r="W10" s="293"/>
      <c r="X10" s="294"/>
      <c r="Y10" s="156"/>
      <c r="Z10" s="295"/>
      <c r="AA10" s="157"/>
      <c r="AB10" s="158">
        <f>J10+M10+P10+S10+V10+Y10</f>
        <v>0</v>
      </c>
      <c r="AC10" s="159"/>
    </row>
    <row r="11" spans="1:29" ht="15" customHeight="1" x14ac:dyDescent="0.15">
      <c r="A11" s="501" t="s">
        <v>22</v>
      </c>
      <c r="B11" s="501"/>
      <c r="C11" s="501"/>
      <c r="D11" s="501"/>
      <c r="E11" s="502"/>
      <c r="F11" s="503" t="s">
        <v>3</v>
      </c>
      <c r="G11" s="504"/>
      <c r="H11" s="504"/>
      <c r="I11" s="160"/>
      <c r="J11" s="161"/>
      <c r="K11" s="162"/>
      <c r="L11" s="163"/>
      <c r="M11" s="126">
        <f>J56</f>
        <v>0</v>
      </c>
      <c r="N11" s="164"/>
      <c r="O11" s="165"/>
      <c r="P11" s="126">
        <f>M56</f>
        <v>0</v>
      </c>
      <c r="Q11" s="166"/>
      <c r="R11" s="163"/>
      <c r="S11" s="126">
        <f>P56</f>
        <v>0</v>
      </c>
      <c r="T11" s="167"/>
      <c r="U11" s="168"/>
      <c r="V11" s="126">
        <f>S56</f>
        <v>0</v>
      </c>
      <c r="W11" s="166"/>
      <c r="X11" s="163"/>
      <c r="Y11" s="126">
        <f>V56</f>
        <v>0</v>
      </c>
      <c r="Z11" s="167"/>
      <c r="AA11" s="169"/>
      <c r="AB11" s="170">
        <f>J11</f>
        <v>0</v>
      </c>
      <c r="AC11" s="171"/>
    </row>
    <row r="12" spans="1:29" ht="15" customHeight="1" x14ac:dyDescent="0.15">
      <c r="A12" s="501"/>
      <c r="B12" s="501"/>
      <c r="C12" s="501"/>
      <c r="D12" s="501"/>
      <c r="E12" s="502"/>
      <c r="F12" s="505" t="s">
        <v>63</v>
      </c>
      <c r="G12" s="506"/>
      <c r="H12" s="506"/>
      <c r="I12" s="172" t="s">
        <v>82</v>
      </c>
      <c r="J12" s="173"/>
      <c r="K12" s="174" t="s">
        <v>83</v>
      </c>
      <c r="L12" s="175" t="s">
        <v>82</v>
      </c>
      <c r="M12" s="128">
        <f>J58</f>
        <v>0</v>
      </c>
      <c r="N12" s="176" t="s">
        <v>83</v>
      </c>
      <c r="O12" s="175" t="s">
        <v>82</v>
      </c>
      <c r="P12" s="128">
        <f>M58</f>
        <v>0</v>
      </c>
      <c r="Q12" s="176" t="s">
        <v>83</v>
      </c>
      <c r="R12" s="175" t="s">
        <v>82</v>
      </c>
      <c r="S12" s="128">
        <f>P58</f>
        <v>0</v>
      </c>
      <c r="T12" s="177" t="s">
        <v>83</v>
      </c>
      <c r="U12" s="158" t="s">
        <v>82</v>
      </c>
      <c r="V12" s="128">
        <f>S58</f>
        <v>0</v>
      </c>
      <c r="W12" s="176" t="s">
        <v>83</v>
      </c>
      <c r="X12" s="175" t="s">
        <v>82</v>
      </c>
      <c r="Y12" s="128">
        <f>V58</f>
        <v>0</v>
      </c>
      <c r="Z12" s="177" t="s">
        <v>83</v>
      </c>
      <c r="AA12" s="178" t="s">
        <v>82</v>
      </c>
      <c r="AB12" s="179">
        <f>J12</f>
        <v>0</v>
      </c>
      <c r="AC12" s="180" t="s">
        <v>83</v>
      </c>
    </row>
    <row r="13" spans="1:29" ht="14.25" customHeight="1" x14ac:dyDescent="0.15">
      <c r="A13" s="473" t="s">
        <v>11</v>
      </c>
      <c r="B13" s="508" t="s">
        <v>43</v>
      </c>
      <c r="C13" s="499" t="s">
        <v>0</v>
      </c>
      <c r="D13" s="499"/>
      <c r="E13" s="499"/>
      <c r="F13" s="487" t="s">
        <v>1</v>
      </c>
      <c r="G13" s="488"/>
      <c r="H13" s="488"/>
      <c r="I13" s="296"/>
      <c r="J13" s="181"/>
      <c r="K13" s="297"/>
      <c r="L13" s="298"/>
      <c r="M13" s="181"/>
      <c r="N13" s="181"/>
      <c r="O13" s="299"/>
      <c r="P13" s="181"/>
      <c r="Q13" s="297"/>
      <c r="R13" s="298"/>
      <c r="S13" s="181"/>
      <c r="T13" s="300"/>
      <c r="U13" s="301"/>
      <c r="V13" s="181"/>
      <c r="W13" s="297"/>
      <c r="X13" s="298"/>
      <c r="Y13" s="181"/>
      <c r="Z13" s="300"/>
      <c r="AA13" s="182"/>
      <c r="AB13" s="183">
        <f>J13+M13+P13+S13+V13+Y13</f>
        <v>0</v>
      </c>
      <c r="AC13" s="184"/>
    </row>
    <row r="14" spans="1:29" ht="14.25" customHeight="1" x14ac:dyDescent="0.15">
      <c r="A14" s="474"/>
      <c r="B14" s="509"/>
      <c r="C14" s="499"/>
      <c r="D14" s="499"/>
      <c r="E14" s="499"/>
      <c r="F14" s="487" t="s">
        <v>56</v>
      </c>
      <c r="G14" s="488"/>
      <c r="H14" s="488"/>
      <c r="I14" s="296" t="s">
        <v>76</v>
      </c>
      <c r="J14" s="181"/>
      <c r="K14" s="297" t="s">
        <v>77</v>
      </c>
      <c r="L14" s="299" t="s">
        <v>76</v>
      </c>
      <c r="M14" s="181"/>
      <c r="N14" s="297"/>
      <c r="O14" s="299"/>
      <c r="P14" s="181"/>
      <c r="Q14" s="297"/>
      <c r="R14" s="299"/>
      <c r="S14" s="181"/>
      <c r="T14" s="302"/>
      <c r="U14" s="301"/>
      <c r="V14" s="181"/>
      <c r="W14" s="297"/>
      <c r="X14" s="299"/>
      <c r="Y14" s="181"/>
      <c r="Z14" s="302" t="s">
        <v>77</v>
      </c>
      <c r="AA14" s="182" t="s">
        <v>76</v>
      </c>
      <c r="AB14" s="183">
        <f>J14+M14+P14+S14+V14+Y14</f>
        <v>0</v>
      </c>
      <c r="AC14" s="184" t="s">
        <v>77</v>
      </c>
    </row>
    <row r="15" spans="1:29" ht="14.25" customHeight="1" x14ac:dyDescent="0.15">
      <c r="A15" s="474"/>
      <c r="B15" s="509"/>
      <c r="C15" s="528" t="s">
        <v>50</v>
      </c>
      <c r="D15" s="529"/>
      <c r="E15" s="529"/>
      <c r="F15" s="529"/>
      <c r="G15" s="529"/>
      <c r="H15" s="530"/>
      <c r="I15" s="182" t="s">
        <v>76</v>
      </c>
      <c r="J15" s="130">
        <f>SUM(J13:J14)</f>
        <v>0</v>
      </c>
      <c r="K15" s="185" t="s">
        <v>77</v>
      </c>
      <c r="L15" s="186" t="s">
        <v>76</v>
      </c>
      <c r="M15" s="130">
        <f>SUM(M13:M14)</f>
        <v>0</v>
      </c>
      <c r="N15" s="185" t="s">
        <v>77</v>
      </c>
      <c r="O15" s="186" t="s">
        <v>76</v>
      </c>
      <c r="P15" s="130">
        <f>SUM(P13:P14)</f>
        <v>0</v>
      </c>
      <c r="Q15" s="185" t="s">
        <v>77</v>
      </c>
      <c r="R15" s="186" t="s">
        <v>76</v>
      </c>
      <c r="S15" s="130">
        <f>SUM(S13:S14)</f>
        <v>0</v>
      </c>
      <c r="T15" s="187" t="s">
        <v>77</v>
      </c>
      <c r="U15" s="188" t="s">
        <v>76</v>
      </c>
      <c r="V15" s="130">
        <f>SUM(V13:V14)</f>
        <v>0</v>
      </c>
      <c r="W15" s="185" t="s">
        <v>77</v>
      </c>
      <c r="X15" s="186" t="s">
        <v>76</v>
      </c>
      <c r="Y15" s="130">
        <f>SUM(Y13:Y14)</f>
        <v>0</v>
      </c>
      <c r="Z15" s="187" t="s">
        <v>77</v>
      </c>
      <c r="AA15" s="182" t="s">
        <v>76</v>
      </c>
      <c r="AB15" s="183">
        <f>SUM(AB13:AB14)</f>
        <v>0</v>
      </c>
      <c r="AC15" s="184" t="s">
        <v>77</v>
      </c>
    </row>
    <row r="16" spans="1:29" ht="14.25" customHeight="1" x14ac:dyDescent="0.15">
      <c r="A16" s="474"/>
      <c r="B16" s="509"/>
      <c r="C16" s="498" t="s">
        <v>57</v>
      </c>
      <c r="D16" s="499"/>
      <c r="E16" s="499"/>
      <c r="F16" s="499"/>
      <c r="G16" s="499"/>
      <c r="H16" s="500"/>
      <c r="I16" s="296"/>
      <c r="J16" s="181"/>
      <c r="K16" s="297"/>
      <c r="L16" s="298"/>
      <c r="M16" s="181"/>
      <c r="N16" s="181"/>
      <c r="O16" s="299"/>
      <c r="P16" s="181"/>
      <c r="Q16" s="297"/>
      <c r="R16" s="298"/>
      <c r="S16" s="181"/>
      <c r="T16" s="300"/>
      <c r="U16" s="301"/>
      <c r="V16" s="181"/>
      <c r="W16" s="297"/>
      <c r="X16" s="298"/>
      <c r="Y16" s="181"/>
      <c r="Z16" s="300"/>
      <c r="AA16" s="182"/>
      <c r="AB16" s="183">
        <f>J16+M16+P16+S16+V16+Y16</f>
        <v>0</v>
      </c>
      <c r="AC16" s="184"/>
    </row>
    <row r="17" spans="1:29" ht="14.25" customHeight="1" x14ac:dyDescent="0.15">
      <c r="A17" s="474"/>
      <c r="B17" s="509"/>
      <c r="C17" s="498" t="s">
        <v>4</v>
      </c>
      <c r="D17" s="499"/>
      <c r="E17" s="499"/>
      <c r="F17" s="499"/>
      <c r="G17" s="499"/>
      <c r="H17" s="500"/>
      <c r="I17" s="296"/>
      <c r="J17" s="181"/>
      <c r="K17" s="297"/>
      <c r="L17" s="298"/>
      <c r="M17" s="181"/>
      <c r="N17" s="181"/>
      <c r="O17" s="299"/>
      <c r="P17" s="181"/>
      <c r="Q17" s="297"/>
      <c r="R17" s="298"/>
      <c r="S17" s="181"/>
      <c r="T17" s="300"/>
      <c r="U17" s="301"/>
      <c r="V17" s="181"/>
      <c r="W17" s="297"/>
      <c r="X17" s="298"/>
      <c r="Y17" s="181"/>
      <c r="Z17" s="300"/>
      <c r="AA17" s="182"/>
      <c r="AB17" s="183">
        <f>J17+M17+P17+S17+V17+Y17</f>
        <v>0</v>
      </c>
      <c r="AC17" s="184"/>
    </row>
    <row r="18" spans="1:29" ht="14.25" customHeight="1" x14ac:dyDescent="0.15">
      <c r="A18" s="474"/>
      <c r="B18" s="509"/>
      <c r="C18" s="498" t="s">
        <v>5</v>
      </c>
      <c r="D18" s="499"/>
      <c r="E18" s="499"/>
      <c r="F18" s="499"/>
      <c r="G18" s="499"/>
      <c r="H18" s="500"/>
      <c r="I18" s="296"/>
      <c r="J18" s="181"/>
      <c r="K18" s="297"/>
      <c r="L18" s="298"/>
      <c r="M18" s="181"/>
      <c r="N18" s="181"/>
      <c r="O18" s="299"/>
      <c r="P18" s="181"/>
      <c r="Q18" s="297"/>
      <c r="R18" s="298"/>
      <c r="S18" s="181"/>
      <c r="T18" s="300"/>
      <c r="U18" s="301"/>
      <c r="V18" s="181"/>
      <c r="W18" s="297"/>
      <c r="X18" s="298"/>
      <c r="Y18" s="181"/>
      <c r="Z18" s="300"/>
      <c r="AA18" s="182"/>
      <c r="AB18" s="183">
        <f>J18+M18+P18+S18+V18+Y18</f>
        <v>0</v>
      </c>
      <c r="AC18" s="184"/>
    </row>
    <row r="19" spans="1:29" ht="14.25" customHeight="1" x14ac:dyDescent="0.15">
      <c r="A19" s="474"/>
      <c r="B19" s="6"/>
      <c r="C19" s="531" t="s">
        <v>31</v>
      </c>
      <c r="D19" s="531"/>
      <c r="E19" s="531"/>
      <c r="F19" s="531"/>
      <c r="G19" s="531"/>
      <c r="H19" s="532"/>
      <c r="I19" s="189"/>
      <c r="J19" s="190">
        <f>SUM(J13,J16,J17,J18)</f>
        <v>0</v>
      </c>
      <c r="K19" s="176"/>
      <c r="L19" s="191"/>
      <c r="M19" s="190">
        <f>SUM(M13,M16,M17,M18)</f>
        <v>0</v>
      </c>
      <c r="N19" s="190"/>
      <c r="O19" s="175"/>
      <c r="P19" s="190">
        <f>SUM(P13,P16,P17,P18)</f>
        <v>0</v>
      </c>
      <c r="Q19" s="176"/>
      <c r="R19" s="191"/>
      <c r="S19" s="190">
        <f>SUM(S13,S16,S17,S18)</f>
        <v>0</v>
      </c>
      <c r="T19" s="192"/>
      <c r="U19" s="158"/>
      <c r="V19" s="190">
        <f>SUM(V13,V16,V17,V18)</f>
        <v>0</v>
      </c>
      <c r="W19" s="176"/>
      <c r="X19" s="191"/>
      <c r="Y19" s="190">
        <f>SUM(Y13,Y16,Y17,Y18)</f>
        <v>0</v>
      </c>
      <c r="Z19" s="192"/>
      <c r="AA19" s="189"/>
      <c r="AB19" s="190">
        <f>SUM(AB13,AB16,AB17,AB18)</f>
        <v>0</v>
      </c>
      <c r="AC19" s="193"/>
    </row>
    <row r="20" spans="1:29" ht="14.25" customHeight="1" x14ac:dyDescent="0.15">
      <c r="A20" s="474"/>
      <c r="B20" s="508" t="s">
        <v>44</v>
      </c>
      <c r="C20" s="487" t="s">
        <v>6</v>
      </c>
      <c r="D20" s="488"/>
      <c r="E20" s="533"/>
      <c r="F20" s="500" t="s">
        <v>1</v>
      </c>
      <c r="G20" s="488"/>
      <c r="H20" s="488"/>
      <c r="I20" s="296"/>
      <c r="J20" s="181"/>
      <c r="K20" s="297"/>
      <c r="L20" s="298"/>
      <c r="M20" s="181"/>
      <c r="N20" s="181"/>
      <c r="O20" s="299"/>
      <c r="P20" s="181"/>
      <c r="Q20" s="297"/>
      <c r="R20" s="298"/>
      <c r="S20" s="181"/>
      <c r="T20" s="300"/>
      <c r="U20" s="301"/>
      <c r="V20" s="181"/>
      <c r="W20" s="297"/>
      <c r="X20" s="298"/>
      <c r="Y20" s="181"/>
      <c r="Z20" s="300"/>
      <c r="AA20" s="182"/>
      <c r="AB20" s="183">
        <f t="shared" ref="AB20:AB28" si="0">J20+M20+P20+S20+V20+Y20</f>
        <v>0</v>
      </c>
      <c r="AC20" s="184"/>
    </row>
    <row r="21" spans="1:29" ht="14.25" customHeight="1" x14ac:dyDescent="0.15">
      <c r="A21" s="474"/>
      <c r="B21" s="509"/>
      <c r="C21" s="487"/>
      <c r="D21" s="488"/>
      <c r="E21" s="533"/>
      <c r="F21" s="500" t="s">
        <v>2</v>
      </c>
      <c r="G21" s="488"/>
      <c r="H21" s="488"/>
      <c r="I21" s="296" t="s">
        <v>78</v>
      </c>
      <c r="J21" s="181"/>
      <c r="K21" s="297" t="s">
        <v>79</v>
      </c>
      <c r="L21" s="299" t="s">
        <v>78</v>
      </c>
      <c r="M21" s="181"/>
      <c r="N21" s="297" t="s">
        <v>87</v>
      </c>
      <c r="O21" s="299" t="s">
        <v>78</v>
      </c>
      <c r="P21" s="181"/>
      <c r="Q21" s="297" t="s">
        <v>87</v>
      </c>
      <c r="R21" s="299" t="s">
        <v>78</v>
      </c>
      <c r="S21" s="181"/>
      <c r="T21" s="297" t="s">
        <v>87</v>
      </c>
      <c r="U21" s="299" t="s">
        <v>78</v>
      </c>
      <c r="V21" s="181"/>
      <c r="W21" s="297" t="s">
        <v>87</v>
      </c>
      <c r="X21" s="299" t="s">
        <v>88</v>
      </c>
      <c r="Y21" s="181"/>
      <c r="Z21" s="302" t="s">
        <v>79</v>
      </c>
      <c r="AA21" s="182" t="s">
        <v>78</v>
      </c>
      <c r="AB21" s="183">
        <f t="shared" si="0"/>
        <v>0</v>
      </c>
      <c r="AC21" s="184" t="s">
        <v>79</v>
      </c>
    </row>
    <row r="22" spans="1:29" ht="14.25" customHeight="1" x14ac:dyDescent="0.15">
      <c r="A22" s="474"/>
      <c r="B22" s="509"/>
      <c r="C22" s="498" t="s">
        <v>51</v>
      </c>
      <c r="D22" s="499"/>
      <c r="E22" s="499"/>
      <c r="F22" s="499"/>
      <c r="G22" s="499"/>
      <c r="H22" s="500"/>
      <c r="I22" s="182" t="s">
        <v>78</v>
      </c>
      <c r="J22" s="130">
        <f>SUM(J20:J21)</f>
        <v>0</v>
      </c>
      <c r="K22" s="185" t="s">
        <v>79</v>
      </c>
      <c r="L22" s="186" t="s">
        <v>78</v>
      </c>
      <c r="M22" s="130">
        <f>SUM(M20:M21)</f>
        <v>0</v>
      </c>
      <c r="N22" s="185" t="s">
        <v>79</v>
      </c>
      <c r="O22" s="186" t="s">
        <v>78</v>
      </c>
      <c r="P22" s="130">
        <f>SUM(P20:P21)</f>
        <v>0</v>
      </c>
      <c r="Q22" s="185" t="s">
        <v>79</v>
      </c>
      <c r="R22" s="186" t="s">
        <v>78</v>
      </c>
      <c r="S22" s="130">
        <f>SUM(S20:S21)</f>
        <v>0</v>
      </c>
      <c r="T22" s="187" t="s">
        <v>79</v>
      </c>
      <c r="U22" s="188" t="s">
        <v>78</v>
      </c>
      <c r="V22" s="130">
        <f>SUM(V20:V21)</f>
        <v>0</v>
      </c>
      <c r="W22" s="185" t="s">
        <v>79</v>
      </c>
      <c r="X22" s="186" t="s">
        <v>78</v>
      </c>
      <c r="Y22" s="130">
        <f>SUM(Y20:Y21)</f>
        <v>0</v>
      </c>
      <c r="Z22" s="187" t="s">
        <v>79</v>
      </c>
      <c r="AA22" s="182" t="s">
        <v>78</v>
      </c>
      <c r="AB22" s="183">
        <f>SUM(AB20:AB21)</f>
        <v>0</v>
      </c>
      <c r="AC22" s="184" t="s">
        <v>79</v>
      </c>
    </row>
    <row r="23" spans="1:29" ht="14.25" customHeight="1" x14ac:dyDescent="0.15">
      <c r="A23" s="474"/>
      <c r="B23" s="509"/>
      <c r="C23" s="487" t="s">
        <v>7</v>
      </c>
      <c r="D23" s="488"/>
      <c r="E23" s="488"/>
      <c r="F23" s="488"/>
      <c r="G23" s="488"/>
      <c r="H23" s="488"/>
      <c r="I23" s="296"/>
      <c r="J23" s="181"/>
      <c r="K23" s="297"/>
      <c r="L23" s="298"/>
      <c r="M23" s="181"/>
      <c r="N23" s="181"/>
      <c r="O23" s="299"/>
      <c r="P23" s="181"/>
      <c r="Q23" s="297"/>
      <c r="R23" s="298"/>
      <c r="S23" s="181"/>
      <c r="T23" s="300"/>
      <c r="U23" s="301"/>
      <c r="V23" s="181"/>
      <c r="W23" s="297"/>
      <c r="X23" s="298"/>
      <c r="Y23" s="181"/>
      <c r="Z23" s="300"/>
      <c r="AA23" s="182"/>
      <c r="AB23" s="183">
        <f t="shared" si="0"/>
        <v>0</v>
      </c>
      <c r="AC23" s="184"/>
    </row>
    <row r="24" spans="1:29" ht="14.25" customHeight="1" x14ac:dyDescent="0.15">
      <c r="A24" s="474"/>
      <c r="B24" s="509"/>
      <c r="C24" s="498" t="s">
        <v>8</v>
      </c>
      <c r="D24" s="499"/>
      <c r="E24" s="499"/>
      <c r="F24" s="499"/>
      <c r="G24" s="499"/>
      <c r="H24" s="500"/>
      <c r="I24" s="296"/>
      <c r="J24" s="181"/>
      <c r="K24" s="297"/>
      <c r="L24" s="298"/>
      <c r="M24" s="181"/>
      <c r="N24" s="181"/>
      <c r="O24" s="299"/>
      <c r="P24" s="181"/>
      <c r="Q24" s="297"/>
      <c r="R24" s="298"/>
      <c r="S24" s="181"/>
      <c r="T24" s="300"/>
      <c r="U24" s="301"/>
      <c r="V24" s="181"/>
      <c r="W24" s="297"/>
      <c r="X24" s="298"/>
      <c r="Y24" s="181"/>
      <c r="Z24" s="300"/>
      <c r="AA24" s="182"/>
      <c r="AB24" s="183">
        <f t="shared" si="0"/>
        <v>0</v>
      </c>
      <c r="AC24" s="184"/>
    </row>
    <row r="25" spans="1:29" ht="14.25" customHeight="1" x14ac:dyDescent="0.15">
      <c r="A25" s="474"/>
      <c r="B25" s="509"/>
      <c r="C25" s="498" t="s">
        <v>9</v>
      </c>
      <c r="D25" s="499"/>
      <c r="E25" s="507"/>
      <c r="F25" s="500" t="s">
        <v>1</v>
      </c>
      <c r="G25" s="488"/>
      <c r="H25" s="488"/>
      <c r="I25" s="296"/>
      <c r="J25" s="181"/>
      <c r="K25" s="297"/>
      <c r="L25" s="298"/>
      <c r="M25" s="181"/>
      <c r="N25" s="181"/>
      <c r="O25" s="299"/>
      <c r="P25" s="181"/>
      <c r="Q25" s="297"/>
      <c r="R25" s="298"/>
      <c r="S25" s="181"/>
      <c r="T25" s="300"/>
      <c r="U25" s="301"/>
      <c r="V25" s="181"/>
      <c r="W25" s="297"/>
      <c r="X25" s="298"/>
      <c r="Y25" s="181"/>
      <c r="Z25" s="300"/>
      <c r="AA25" s="182"/>
      <c r="AB25" s="183">
        <f t="shared" si="0"/>
        <v>0</v>
      </c>
      <c r="AC25" s="184"/>
    </row>
    <row r="26" spans="1:29" ht="14.25" customHeight="1" x14ac:dyDescent="0.15">
      <c r="A26" s="474"/>
      <c r="B26" s="509"/>
      <c r="C26" s="498"/>
      <c r="D26" s="499"/>
      <c r="E26" s="507"/>
      <c r="F26" s="500" t="s">
        <v>2</v>
      </c>
      <c r="G26" s="488"/>
      <c r="H26" s="488"/>
      <c r="I26" s="296" t="s">
        <v>78</v>
      </c>
      <c r="J26" s="181"/>
      <c r="K26" s="297" t="s">
        <v>79</v>
      </c>
      <c r="L26" s="299" t="s">
        <v>78</v>
      </c>
      <c r="M26" s="181"/>
      <c r="N26" s="297" t="s">
        <v>79</v>
      </c>
      <c r="O26" s="299" t="s">
        <v>78</v>
      </c>
      <c r="P26" s="181"/>
      <c r="Q26" s="297" t="s">
        <v>79</v>
      </c>
      <c r="R26" s="299" t="s">
        <v>78</v>
      </c>
      <c r="S26" s="181"/>
      <c r="T26" s="302" t="s">
        <v>79</v>
      </c>
      <c r="U26" s="301" t="s">
        <v>78</v>
      </c>
      <c r="V26" s="181"/>
      <c r="W26" s="297" t="s">
        <v>79</v>
      </c>
      <c r="X26" s="299" t="s">
        <v>78</v>
      </c>
      <c r="Y26" s="181"/>
      <c r="Z26" s="302" t="s">
        <v>79</v>
      </c>
      <c r="AA26" s="182" t="s">
        <v>78</v>
      </c>
      <c r="AB26" s="183">
        <f t="shared" si="0"/>
        <v>0</v>
      </c>
      <c r="AC26" s="184" t="s">
        <v>79</v>
      </c>
    </row>
    <row r="27" spans="1:29" ht="14.25" customHeight="1" x14ac:dyDescent="0.15">
      <c r="A27" s="474"/>
      <c r="B27" s="509"/>
      <c r="C27" s="487" t="s">
        <v>10</v>
      </c>
      <c r="D27" s="488"/>
      <c r="E27" s="488"/>
      <c r="F27" s="488"/>
      <c r="G27" s="488"/>
      <c r="H27" s="488"/>
      <c r="I27" s="296"/>
      <c r="J27" s="181"/>
      <c r="K27" s="297"/>
      <c r="L27" s="298"/>
      <c r="M27" s="181"/>
      <c r="N27" s="181"/>
      <c r="O27" s="299"/>
      <c r="P27" s="181"/>
      <c r="Q27" s="297"/>
      <c r="R27" s="298"/>
      <c r="S27" s="181"/>
      <c r="T27" s="300"/>
      <c r="U27" s="301"/>
      <c r="V27" s="181"/>
      <c r="W27" s="297"/>
      <c r="X27" s="298"/>
      <c r="Y27" s="181"/>
      <c r="Z27" s="300"/>
      <c r="AA27" s="182"/>
      <c r="AB27" s="183">
        <f t="shared" si="0"/>
        <v>0</v>
      </c>
      <c r="AC27" s="184"/>
    </row>
    <row r="28" spans="1:29" ht="14.25" customHeight="1" x14ac:dyDescent="0.15">
      <c r="A28" s="474"/>
      <c r="B28" s="509"/>
      <c r="C28" s="515" t="s">
        <v>5</v>
      </c>
      <c r="D28" s="516"/>
      <c r="E28" s="516"/>
      <c r="F28" s="516"/>
      <c r="G28" s="516"/>
      <c r="H28" s="516"/>
      <c r="I28" s="303"/>
      <c r="J28" s="194"/>
      <c r="K28" s="304"/>
      <c r="L28" s="305"/>
      <c r="M28" s="194"/>
      <c r="N28" s="194"/>
      <c r="O28" s="306"/>
      <c r="P28" s="194"/>
      <c r="Q28" s="304"/>
      <c r="R28" s="305"/>
      <c r="S28" s="194"/>
      <c r="T28" s="307"/>
      <c r="U28" s="308"/>
      <c r="V28" s="194"/>
      <c r="W28" s="304"/>
      <c r="X28" s="305"/>
      <c r="Y28" s="194"/>
      <c r="Z28" s="307"/>
      <c r="AA28" s="195"/>
      <c r="AB28" s="196">
        <f t="shared" si="0"/>
        <v>0</v>
      </c>
      <c r="AC28" s="197"/>
    </row>
    <row r="29" spans="1:29" ht="14.25" customHeight="1" x14ac:dyDescent="0.15">
      <c r="A29" s="474"/>
      <c r="B29" s="6"/>
      <c r="C29" s="517" t="s">
        <v>32</v>
      </c>
      <c r="D29" s="518"/>
      <c r="E29" s="518"/>
      <c r="F29" s="518"/>
      <c r="G29" s="518"/>
      <c r="H29" s="518"/>
      <c r="I29" s="195"/>
      <c r="J29" s="196">
        <f>SUM(J20,J23,J24,J25,J27,J28)</f>
        <v>0</v>
      </c>
      <c r="K29" s="198"/>
      <c r="L29" s="199"/>
      <c r="M29" s="196">
        <f>SUM(M20,M23,M24,M25,M27,M28)</f>
        <v>0</v>
      </c>
      <c r="N29" s="196"/>
      <c r="O29" s="200"/>
      <c r="P29" s="196">
        <f>SUM(P20,P23,P24,P25,P27,P28)</f>
        <v>0</v>
      </c>
      <c r="Q29" s="198"/>
      <c r="R29" s="199"/>
      <c r="S29" s="196">
        <f>SUM(S20,S23,S24,S25,S27,S28)</f>
        <v>0</v>
      </c>
      <c r="T29" s="201"/>
      <c r="U29" s="202"/>
      <c r="V29" s="196">
        <f>SUM(V20,V23,V24,V25,V27,V28)</f>
        <v>0</v>
      </c>
      <c r="W29" s="198"/>
      <c r="X29" s="199"/>
      <c r="Y29" s="196">
        <f>SUM(Y20,Y23,Y24,Y25,Y27,Y28)</f>
        <v>0</v>
      </c>
      <c r="Z29" s="201"/>
      <c r="AA29" s="195"/>
      <c r="AB29" s="196">
        <f>SUM(AB20,AB23,AB24,AB25,AB27,AB28)</f>
        <v>0</v>
      </c>
      <c r="AC29" s="197"/>
    </row>
    <row r="30" spans="1:29" ht="14.25" customHeight="1" x14ac:dyDescent="0.15">
      <c r="A30" s="6"/>
      <c r="B30" s="511" t="s">
        <v>23</v>
      </c>
      <c r="C30" s="501"/>
      <c r="D30" s="501"/>
      <c r="E30" s="501"/>
      <c r="F30" s="501"/>
      <c r="G30" s="501"/>
      <c r="H30" s="501"/>
      <c r="I30" s="203"/>
      <c r="J30" s="204">
        <f>J19-J29</f>
        <v>0</v>
      </c>
      <c r="K30" s="205"/>
      <c r="L30" s="206"/>
      <c r="M30" s="204">
        <f>M19-M29</f>
        <v>0</v>
      </c>
      <c r="N30" s="204"/>
      <c r="O30" s="207"/>
      <c r="P30" s="204">
        <f>P19-P29</f>
        <v>0</v>
      </c>
      <c r="Q30" s="205"/>
      <c r="R30" s="206"/>
      <c r="S30" s="204">
        <f>S19-S29</f>
        <v>0</v>
      </c>
      <c r="T30" s="208"/>
      <c r="U30" s="209"/>
      <c r="V30" s="204">
        <f>V19-V29</f>
        <v>0</v>
      </c>
      <c r="W30" s="205"/>
      <c r="X30" s="206"/>
      <c r="Y30" s="204">
        <f>Y19-Y29</f>
        <v>0</v>
      </c>
      <c r="Z30" s="208"/>
      <c r="AA30" s="203"/>
      <c r="AB30" s="204">
        <f>AB19-AB29</f>
        <v>0</v>
      </c>
      <c r="AC30" s="210"/>
    </row>
    <row r="31" spans="1:29" ht="14.25" customHeight="1" x14ac:dyDescent="0.15">
      <c r="A31" s="473" t="s">
        <v>33</v>
      </c>
      <c r="B31" s="575" t="s">
        <v>41</v>
      </c>
      <c r="C31" s="519" t="s">
        <v>34</v>
      </c>
      <c r="D31" s="520"/>
      <c r="E31" s="520"/>
      <c r="F31" s="520"/>
      <c r="G31" s="520"/>
      <c r="H31" s="521"/>
      <c r="I31" s="309"/>
      <c r="J31" s="211"/>
      <c r="K31" s="310"/>
      <c r="L31" s="311"/>
      <c r="M31" s="211"/>
      <c r="N31" s="211"/>
      <c r="O31" s="312"/>
      <c r="P31" s="211"/>
      <c r="Q31" s="310"/>
      <c r="R31" s="311"/>
      <c r="S31" s="211"/>
      <c r="T31" s="313"/>
      <c r="U31" s="152"/>
      <c r="V31" s="211"/>
      <c r="W31" s="310"/>
      <c r="X31" s="311"/>
      <c r="Y31" s="211"/>
      <c r="Z31" s="313"/>
      <c r="AA31" s="212"/>
      <c r="AB31" s="213">
        <f t="shared" ref="AB31:AB37" si="1">J31+M31+P31+S31+V31+Y31</f>
        <v>0</v>
      </c>
      <c r="AC31" s="214"/>
    </row>
    <row r="32" spans="1:29" ht="14.25" customHeight="1" x14ac:dyDescent="0.15">
      <c r="A32" s="474"/>
      <c r="B32" s="576"/>
      <c r="C32" s="522" t="s">
        <v>30</v>
      </c>
      <c r="D32" s="523"/>
      <c r="E32" s="523"/>
      <c r="F32" s="523"/>
      <c r="G32" s="523"/>
      <c r="H32" s="524"/>
      <c r="I32" s="314"/>
      <c r="J32" s="215"/>
      <c r="K32" s="315"/>
      <c r="L32" s="316"/>
      <c r="M32" s="215"/>
      <c r="N32" s="215"/>
      <c r="O32" s="317"/>
      <c r="P32" s="215"/>
      <c r="Q32" s="315"/>
      <c r="R32" s="316"/>
      <c r="S32" s="215"/>
      <c r="T32" s="318"/>
      <c r="U32" s="319"/>
      <c r="V32" s="215"/>
      <c r="W32" s="315"/>
      <c r="X32" s="316"/>
      <c r="Y32" s="215"/>
      <c r="Z32" s="318"/>
      <c r="AA32" s="216"/>
      <c r="AB32" s="217">
        <f t="shared" si="1"/>
        <v>0</v>
      </c>
      <c r="AC32" s="218"/>
    </row>
    <row r="33" spans="1:29" ht="14.25" customHeight="1" x14ac:dyDescent="0.15">
      <c r="A33" s="474"/>
      <c r="B33" s="577"/>
      <c r="C33" s="578" t="s">
        <v>35</v>
      </c>
      <c r="D33" s="578"/>
      <c r="E33" s="578"/>
      <c r="F33" s="578"/>
      <c r="G33" s="578"/>
      <c r="H33" s="517"/>
      <c r="I33" s="219"/>
      <c r="J33" s="220">
        <f>SUM(J31,J32)</f>
        <v>0</v>
      </c>
      <c r="K33" s="221"/>
      <c r="L33" s="222"/>
      <c r="M33" s="220">
        <f>SUM(M31,M32)</f>
        <v>0</v>
      </c>
      <c r="N33" s="220"/>
      <c r="O33" s="223"/>
      <c r="P33" s="220">
        <f>SUM(P31,P32)</f>
        <v>0</v>
      </c>
      <c r="Q33" s="221"/>
      <c r="R33" s="222"/>
      <c r="S33" s="220">
        <f>SUM(S31,S32)</f>
        <v>0</v>
      </c>
      <c r="T33" s="224"/>
      <c r="U33" s="225"/>
      <c r="V33" s="220">
        <f>SUM(V31,V32)</f>
        <v>0</v>
      </c>
      <c r="W33" s="221"/>
      <c r="X33" s="222"/>
      <c r="Y33" s="220">
        <f>SUM(Y31,Y32)</f>
        <v>0</v>
      </c>
      <c r="Z33" s="224"/>
      <c r="AA33" s="219"/>
      <c r="AB33" s="220">
        <f>SUM(AB31,AB32)</f>
        <v>0</v>
      </c>
      <c r="AC33" s="226"/>
    </row>
    <row r="34" spans="1:29" ht="14.25" customHeight="1" x14ac:dyDescent="0.15">
      <c r="A34" s="474"/>
      <c r="B34" s="508" t="s">
        <v>42</v>
      </c>
      <c r="C34" s="519" t="s">
        <v>12</v>
      </c>
      <c r="D34" s="520"/>
      <c r="E34" s="579"/>
      <c r="F34" s="521" t="s">
        <v>1</v>
      </c>
      <c r="G34" s="504"/>
      <c r="H34" s="504"/>
      <c r="I34" s="309"/>
      <c r="J34" s="211"/>
      <c r="K34" s="310"/>
      <c r="L34" s="311"/>
      <c r="M34" s="211"/>
      <c r="N34" s="211"/>
      <c r="O34" s="312"/>
      <c r="P34" s="211"/>
      <c r="Q34" s="310"/>
      <c r="R34" s="311"/>
      <c r="S34" s="211"/>
      <c r="T34" s="313"/>
      <c r="U34" s="152"/>
      <c r="V34" s="211"/>
      <c r="W34" s="310"/>
      <c r="X34" s="311"/>
      <c r="Y34" s="211"/>
      <c r="Z34" s="313"/>
      <c r="AA34" s="212"/>
      <c r="AB34" s="213">
        <f t="shared" si="1"/>
        <v>0</v>
      </c>
      <c r="AC34" s="214"/>
    </row>
    <row r="35" spans="1:29" ht="14.25" customHeight="1" x14ac:dyDescent="0.15">
      <c r="A35" s="474"/>
      <c r="B35" s="509"/>
      <c r="C35" s="498"/>
      <c r="D35" s="499"/>
      <c r="E35" s="507"/>
      <c r="F35" s="500" t="s">
        <v>7</v>
      </c>
      <c r="G35" s="488"/>
      <c r="H35" s="488"/>
      <c r="I35" s="296"/>
      <c r="J35" s="181"/>
      <c r="K35" s="297"/>
      <c r="L35" s="298"/>
      <c r="M35" s="181"/>
      <c r="N35" s="181"/>
      <c r="O35" s="299"/>
      <c r="P35" s="181"/>
      <c r="Q35" s="297"/>
      <c r="R35" s="298"/>
      <c r="S35" s="181"/>
      <c r="T35" s="300"/>
      <c r="U35" s="301"/>
      <c r="V35" s="181"/>
      <c r="W35" s="297"/>
      <c r="X35" s="298"/>
      <c r="Y35" s="181"/>
      <c r="Z35" s="300"/>
      <c r="AA35" s="182"/>
      <c r="AB35" s="183">
        <f t="shared" si="1"/>
        <v>0</v>
      </c>
      <c r="AC35" s="184"/>
    </row>
    <row r="36" spans="1:29" ht="14.25" customHeight="1" x14ac:dyDescent="0.15">
      <c r="A36" s="474"/>
      <c r="B36" s="509"/>
      <c r="C36" s="498" t="s">
        <v>49</v>
      </c>
      <c r="D36" s="499"/>
      <c r="E36" s="499"/>
      <c r="F36" s="499"/>
      <c r="G36" s="499"/>
      <c r="H36" s="500"/>
      <c r="I36" s="296"/>
      <c r="J36" s="181"/>
      <c r="K36" s="297"/>
      <c r="L36" s="298"/>
      <c r="M36" s="181"/>
      <c r="N36" s="181"/>
      <c r="O36" s="299"/>
      <c r="P36" s="181"/>
      <c r="Q36" s="297"/>
      <c r="R36" s="298"/>
      <c r="S36" s="181"/>
      <c r="T36" s="300"/>
      <c r="U36" s="301"/>
      <c r="V36" s="181"/>
      <c r="W36" s="297"/>
      <c r="X36" s="298"/>
      <c r="Y36" s="181"/>
      <c r="Z36" s="300"/>
      <c r="AA36" s="182"/>
      <c r="AB36" s="183">
        <f t="shared" si="1"/>
        <v>0</v>
      </c>
      <c r="AC36" s="184"/>
    </row>
    <row r="37" spans="1:29" ht="14.25" customHeight="1" x14ac:dyDescent="0.15">
      <c r="A37" s="474"/>
      <c r="B37" s="509"/>
      <c r="C37" s="522" t="s">
        <v>37</v>
      </c>
      <c r="D37" s="523"/>
      <c r="E37" s="523"/>
      <c r="F37" s="523"/>
      <c r="G37" s="523"/>
      <c r="H37" s="524"/>
      <c r="I37" s="303"/>
      <c r="J37" s="194"/>
      <c r="K37" s="304"/>
      <c r="L37" s="305"/>
      <c r="M37" s="194"/>
      <c r="N37" s="194"/>
      <c r="O37" s="306"/>
      <c r="P37" s="194"/>
      <c r="Q37" s="304"/>
      <c r="R37" s="305"/>
      <c r="S37" s="194"/>
      <c r="T37" s="307"/>
      <c r="U37" s="308"/>
      <c r="V37" s="194"/>
      <c r="W37" s="304"/>
      <c r="X37" s="305"/>
      <c r="Y37" s="194"/>
      <c r="Z37" s="307"/>
      <c r="AA37" s="195"/>
      <c r="AB37" s="196">
        <f t="shared" si="1"/>
        <v>0</v>
      </c>
      <c r="AC37" s="197"/>
    </row>
    <row r="38" spans="1:29" ht="14.25" customHeight="1" x14ac:dyDescent="0.15">
      <c r="A38" s="474"/>
      <c r="B38" s="7"/>
      <c r="C38" s="573" t="s">
        <v>36</v>
      </c>
      <c r="D38" s="574"/>
      <c r="E38" s="574"/>
      <c r="F38" s="574"/>
      <c r="G38" s="574"/>
      <c r="H38" s="574"/>
      <c r="I38" s="189"/>
      <c r="J38" s="190">
        <f>SUM(J34,J35,J36,J37)</f>
        <v>0</v>
      </c>
      <c r="K38" s="176"/>
      <c r="L38" s="191"/>
      <c r="M38" s="190">
        <f>SUM(M34,M35,M36,M37)</f>
        <v>0</v>
      </c>
      <c r="N38" s="190"/>
      <c r="O38" s="175"/>
      <c r="P38" s="190">
        <f>SUM(P34,P35,P36,P37)</f>
        <v>0</v>
      </c>
      <c r="Q38" s="176"/>
      <c r="R38" s="191"/>
      <c r="S38" s="190">
        <f>SUM(S34,S35,S36,S37)</f>
        <v>0</v>
      </c>
      <c r="T38" s="192"/>
      <c r="U38" s="158"/>
      <c r="V38" s="190">
        <f>SUM(V34,V35,V36,V37)</f>
        <v>0</v>
      </c>
      <c r="W38" s="176"/>
      <c r="X38" s="191"/>
      <c r="Y38" s="190">
        <f>SUM(Y34,Y35,Y36,Y37)</f>
        <v>0</v>
      </c>
      <c r="Z38" s="192"/>
      <c r="AA38" s="189"/>
      <c r="AB38" s="190">
        <f>SUM(AB34,AB35,AB36,AB37)</f>
        <v>0</v>
      </c>
      <c r="AC38" s="193"/>
    </row>
    <row r="39" spans="1:29" ht="14.25" customHeight="1" x14ac:dyDescent="0.15">
      <c r="A39" s="6"/>
      <c r="B39" s="511" t="s">
        <v>24</v>
      </c>
      <c r="C39" s="501"/>
      <c r="D39" s="501"/>
      <c r="E39" s="501"/>
      <c r="F39" s="501"/>
      <c r="G39" s="501"/>
      <c r="H39" s="501"/>
      <c r="I39" s="227"/>
      <c r="J39" s="228">
        <f>J33-J38</f>
        <v>0</v>
      </c>
      <c r="K39" s="229"/>
      <c r="L39" s="230"/>
      <c r="M39" s="228">
        <f>M33-M38</f>
        <v>0</v>
      </c>
      <c r="N39" s="228"/>
      <c r="O39" s="231"/>
      <c r="P39" s="228">
        <f>P33-P38</f>
        <v>0</v>
      </c>
      <c r="Q39" s="229"/>
      <c r="R39" s="230"/>
      <c r="S39" s="228">
        <f>S33-S38</f>
        <v>0</v>
      </c>
      <c r="T39" s="232"/>
      <c r="U39" s="233"/>
      <c r="V39" s="228">
        <f>V33-V38</f>
        <v>0</v>
      </c>
      <c r="W39" s="229"/>
      <c r="X39" s="230"/>
      <c r="Y39" s="228">
        <f>Y33-Y38</f>
        <v>0</v>
      </c>
      <c r="Z39" s="232"/>
      <c r="AA39" s="227"/>
      <c r="AB39" s="228">
        <f>AB33-AB38</f>
        <v>0</v>
      </c>
      <c r="AC39" s="234"/>
    </row>
    <row r="40" spans="1:29" ht="14.25" customHeight="1" x14ac:dyDescent="0.15">
      <c r="A40" s="502" t="s">
        <v>25</v>
      </c>
      <c r="B40" s="510"/>
      <c r="C40" s="510"/>
      <c r="D40" s="510"/>
      <c r="E40" s="510"/>
      <c r="F40" s="510"/>
      <c r="G40" s="510"/>
      <c r="H40" s="511"/>
      <c r="I40" s="235"/>
      <c r="J40" s="236">
        <f>J11+J30+J39</f>
        <v>0</v>
      </c>
      <c r="K40" s="237"/>
      <c r="L40" s="238"/>
      <c r="M40" s="236">
        <f>M11+M30+M39</f>
        <v>0</v>
      </c>
      <c r="N40" s="236"/>
      <c r="O40" s="239"/>
      <c r="P40" s="236">
        <f>P11+P30+P39</f>
        <v>0</v>
      </c>
      <c r="Q40" s="237"/>
      <c r="R40" s="238"/>
      <c r="S40" s="236">
        <f>S11+S30+S39</f>
        <v>0</v>
      </c>
      <c r="T40" s="240"/>
      <c r="U40" s="241"/>
      <c r="V40" s="236">
        <f>V11+V30+V39</f>
        <v>0</v>
      </c>
      <c r="W40" s="237"/>
      <c r="X40" s="238"/>
      <c r="Y40" s="236">
        <f>Y11+Y30+Y39</f>
        <v>0</v>
      </c>
      <c r="Z40" s="240"/>
      <c r="AA40" s="235"/>
      <c r="AB40" s="236">
        <f>AB11+AB30+AB39</f>
        <v>0</v>
      </c>
      <c r="AC40" s="242"/>
    </row>
    <row r="41" spans="1:29" ht="14.25" customHeight="1" x14ac:dyDescent="0.15">
      <c r="A41" s="475" t="s">
        <v>84</v>
      </c>
      <c r="B41" s="561" t="s">
        <v>46</v>
      </c>
      <c r="C41" s="512" t="s">
        <v>58</v>
      </c>
      <c r="D41" s="513"/>
      <c r="E41" s="513"/>
      <c r="F41" s="513"/>
      <c r="G41" s="513"/>
      <c r="H41" s="514"/>
      <c r="I41" s="309" t="s">
        <v>78</v>
      </c>
      <c r="J41" s="211"/>
      <c r="K41" s="310" t="s">
        <v>79</v>
      </c>
      <c r="L41" s="311" t="s">
        <v>78</v>
      </c>
      <c r="M41" s="211"/>
      <c r="N41" s="211" t="s">
        <v>79</v>
      </c>
      <c r="O41" s="312" t="s">
        <v>78</v>
      </c>
      <c r="P41" s="211"/>
      <c r="Q41" s="310" t="s">
        <v>79</v>
      </c>
      <c r="R41" s="311" t="s">
        <v>78</v>
      </c>
      <c r="S41" s="211"/>
      <c r="T41" s="313" t="s">
        <v>79</v>
      </c>
      <c r="U41" s="152" t="s">
        <v>78</v>
      </c>
      <c r="V41" s="211"/>
      <c r="W41" s="310" t="s">
        <v>79</v>
      </c>
      <c r="X41" s="311" t="s">
        <v>78</v>
      </c>
      <c r="Y41" s="211"/>
      <c r="Z41" s="313" t="s">
        <v>79</v>
      </c>
      <c r="AA41" s="212" t="s">
        <v>78</v>
      </c>
      <c r="AB41" s="213">
        <f>J41+M41+P41+S41+V41+Y41</f>
        <v>0</v>
      </c>
      <c r="AC41" s="214" t="s">
        <v>79</v>
      </c>
    </row>
    <row r="42" spans="1:29" ht="14.25" customHeight="1" x14ac:dyDescent="0.15">
      <c r="A42" s="476"/>
      <c r="B42" s="562"/>
      <c r="C42" s="498" t="s">
        <v>13</v>
      </c>
      <c r="D42" s="499"/>
      <c r="E42" s="499"/>
      <c r="F42" s="487" t="s">
        <v>59</v>
      </c>
      <c r="G42" s="488"/>
      <c r="H42" s="488"/>
      <c r="I42" s="296"/>
      <c r="J42" s="181"/>
      <c r="K42" s="297"/>
      <c r="L42" s="298"/>
      <c r="M42" s="181"/>
      <c r="N42" s="181"/>
      <c r="O42" s="299"/>
      <c r="P42" s="181"/>
      <c r="Q42" s="297"/>
      <c r="R42" s="298"/>
      <c r="S42" s="181"/>
      <c r="T42" s="300"/>
      <c r="U42" s="301"/>
      <c r="V42" s="181"/>
      <c r="W42" s="297"/>
      <c r="X42" s="298"/>
      <c r="Y42" s="181"/>
      <c r="Z42" s="300"/>
      <c r="AA42" s="182"/>
      <c r="AB42" s="183">
        <f>J42+M42+P42+S42+V42+Y42</f>
        <v>0</v>
      </c>
      <c r="AC42" s="184"/>
    </row>
    <row r="43" spans="1:29" ht="14.25" customHeight="1" x14ac:dyDescent="0.15">
      <c r="A43" s="476"/>
      <c r="B43" s="562"/>
      <c r="C43" s="498"/>
      <c r="D43" s="499"/>
      <c r="E43" s="499"/>
      <c r="F43" s="487" t="s">
        <v>60</v>
      </c>
      <c r="G43" s="488"/>
      <c r="H43" s="488"/>
      <c r="I43" s="296"/>
      <c r="J43" s="181"/>
      <c r="K43" s="297"/>
      <c r="L43" s="298"/>
      <c r="M43" s="181"/>
      <c r="N43" s="181"/>
      <c r="O43" s="299"/>
      <c r="P43" s="181"/>
      <c r="Q43" s="297"/>
      <c r="R43" s="298"/>
      <c r="S43" s="181"/>
      <c r="T43" s="300"/>
      <c r="U43" s="301"/>
      <c r="V43" s="181"/>
      <c r="W43" s="297"/>
      <c r="X43" s="298"/>
      <c r="Y43" s="181"/>
      <c r="Z43" s="300"/>
      <c r="AA43" s="182"/>
      <c r="AB43" s="183">
        <f>J43+M43+P43+S43+V43+Y43</f>
        <v>0</v>
      </c>
      <c r="AC43" s="184"/>
    </row>
    <row r="44" spans="1:29" ht="14.25" customHeight="1" x14ac:dyDescent="0.15">
      <c r="A44" s="476"/>
      <c r="B44" s="562"/>
      <c r="C44" s="495" t="s">
        <v>47</v>
      </c>
      <c r="D44" s="496"/>
      <c r="E44" s="496"/>
      <c r="F44" s="487" t="s">
        <v>14</v>
      </c>
      <c r="G44" s="488"/>
      <c r="H44" s="488"/>
      <c r="I44" s="296"/>
      <c r="J44" s="181"/>
      <c r="K44" s="297"/>
      <c r="L44" s="298"/>
      <c r="M44" s="181"/>
      <c r="N44" s="181"/>
      <c r="O44" s="299"/>
      <c r="P44" s="181"/>
      <c r="Q44" s="297"/>
      <c r="R44" s="298"/>
      <c r="S44" s="181"/>
      <c r="T44" s="300"/>
      <c r="U44" s="301"/>
      <c r="V44" s="181"/>
      <c r="W44" s="297"/>
      <c r="X44" s="298"/>
      <c r="Y44" s="181"/>
      <c r="Z44" s="300"/>
      <c r="AA44" s="182"/>
      <c r="AB44" s="183">
        <f>J44+M44+P44+S44+V44+Y44</f>
        <v>0</v>
      </c>
      <c r="AC44" s="184"/>
    </row>
    <row r="45" spans="1:29" ht="14.25" customHeight="1" x14ac:dyDescent="0.15">
      <c r="A45" s="476"/>
      <c r="B45" s="562"/>
      <c r="C45" s="564" t="s">
        <v>16</v>
      </c>
      <c r="D45" s="565"/>
      <c r="E45" s="566"/>
      <c r="F45" s="487" t="s">
        <v>15</v>
      </c>
      <c r="G45" s="488"/>
      <c r="H45" s="488"/>
      <c r="I45" s="296"/>
      <c r="J45" s="181"/>
      <c r="K45" s="297"/>
      <c r="L45" s="298"/>
      <c r="M45" s="181"/>
      <c r="N45" s="181"/>
      <c r="O45" s="299"/>
      <c r="P45" s="181"/>
      <c r="Q45" s="297"/>
      <c r="R45" s="298"/>
      <c r="S45" s="181"/>
      <c r="T45" s="300"/>
      <c r="U45" s="301"/>
      <c r="V45" s="181"/>
      <c r="W45" s="297"/>
      <c r="X45" s="298"/>
      <c r="Y45" s="181"/>
      <c r="Z45" s="300"/>
      <c r="AA45" s="182"/>
      <c r="AB45" s="183">
        <f>J45+M45+P45+S45+V45+Y45</f>
        <v>0</v>
      </c>
      <c r="AC45" s="184"/>
    </row>
    <row r="46" spans="1:29" ht="14.25" customHeight="1" x14ac:dyDescent="0.15">
      <c r="A46" s="476"/>
      <c r="B46" s="562"/>
      <c r="C46" s="495" t="s">
        <v>48</v>
      </c>
      <c r="D46" s="496"/>
      <c r="E46" s="496"/>
      <c r="F46" s="487" t="s">
        <v>14</v>
      </c>
      <c r="G46" s="488"/>
      <c r="H46" s="488"/>
      <c r="I46" s="296"/>
      <c r="J46" s="181"/>
      <c r="K46" s="297"/>
      <c r="L46" s="298"/>
      <c r="M46" s="181"/>
      <c r="N46" s="181"/>
      <c r="O46" s="299"/>
      <c r="P46" s="181"/>
      <c r="Q46" s="297"/>
      <c r="R46" s="298"/>
      <c r="S46" s="181"/>
      <c r="T46" s="300"/>
      <c r="U46" s="301"/>
      <c r="V46" s="181"/>
      <c r="W46" s="297"/>
      <c r="X46" s="298"/>
      <c r="Y46" s="181"/>
      <c r="Z46" s="300"/>
      <c r="AA46" s="182"/>
      <c r="AB46" s="183">
        <f t="shared" ref="AB46:AB53" si="2">J46+M46+P46+S46+V46+Y46</f>
        <v>0</v>
      </c>
      <c r="AC46" s="184"/>
    </row>
    <row r="47" spans="1:29" ht="14.25" customHeight="1" x14ac:dyDescent="0.15">
      <c r="A47" s="476"/>
      <c r="B47" s="562"/>
      <c r="C47" s="564" t="s">
        <v>16</v>
      </c>
      <c r="D47" s="565"/>
      <c r="E47" s="566"/>
      <c r="F47" s="487" t="s">
        <v>15</v>
      </c>
      <c r="G47" s="488"/>
      <c r="H47" s="488"/>
      <c r="I47" s="296"/>
      <c r="J47" s="181"/>
      <c r="K47" s="297"/>
      <c r="L47" s="298"/>
      <c r="M47" s="181"/>
      <c r="N47" s="181"/>
      <c r="O47" s="299"/>
      <c r="P47" s="181"/>
      <c r="Q47" s="297"/>
      <c r="R47" s="298"/>
      <c r="S47" s="181"/>
      <c r="T47" s="300"/>
      <c r="U47" s="301"/>
      <c r="V47" s="181"/>
      <c r="W47" s="297"/>
      <c r="X47" s="298"/>
      <c r="Y47" s="181"/>
      <c r="Z47" s="300"/>
      <c r="AA47" s="182"/>
      <c r="AB47" s="183">
        <f t="shared" si="2"/>
        <v>0</v>
      </c>
      <c r="AC47" s="184"/>
    </row>
    <row r="48" spans="1:29" ht="14.25" customHeight="1" x14ac:dyDescent="0.15">
      <c r="A48" s="476"/>
      <c r="B48" s="563"/>
      <c r="C48" s="517" t="s">
        <v>26</v>
      </c>
      <c r="D48" s="560"/>
      <c r="E48" s="560"/>
      <c r="F48" s="560"/>
      <c r="G48" s="560"/>
      <c r="H48" s="560"/>
      <c r="I48" s="195"/>
      <c r="J48" s="196">
        <f>SUM(J42,J43,J44,J45,J46,J47)</f>
        <v>0</v>
      </c>
      <c r="K48" s="198"/>
      <c r="L48" s="199"/>
      <c r="M48" s="196">
        <f>SUM(M42,M43,M44,M45,M46,M47)</f>
        <v>0</v>
      </c>
      <c r="N48" s="196"/>
      <c r="O48" s="200"/>
      <c r="P48" s="196">
        <f>SUM(P42,P43,P44,P45,P46,P47)</f>
        <v>0</v>
      </c>
      <c r="Q48" s="198"/>
      <c r="R48" s="199"/>
      <c r="S48" s="196">
        <f>SUM(S42,S43,S44,S45,S46,S47)</f>
        <v>0</v>
      </c>
      <c r="T48" s="201"/>
      <c r="U48" s="202"/>
      <c r="V48" s="196">
        <f>SUM(V42,V43,V44,V45,V46,V47)</f>
        <v>0</v>
      </c>
      <c r="W48" s="198"/>
      <c r="X48" s="199"/>
      <c r="Y48" s="196">
        <f>SUM(Y42,Y43,Y44,Y45,Y46,Y47)</f>
        <v>0</v>
      </c>
      <c r="Z48" s="201"/>
      <c r="AA48" s="195"/>
      <c r="AB48" s="196">
        <f>SUM(AB42,AB43,AB44,AB45,AB46,AB47)</f>
        <v>0</v>
      </c>
      <c r="AC48" s="197"/>
    </row>
    <row r="49" spans="1:29" ht="14.25" customHeight="1" x14ac:dyDescent="0.15">
      <c r="A49" s="476"/>
      <c r="B49" s="638" t="s">
        <v>45</v>
      </c>
      <c r="C49" s="512" t="s">
        <v>54</v>
      </c>
      <c r="D49" s="513"/>
      <c r="E49" s="513"/>
      <c r="F49" s="513"/>
      <c r="G49" s="513"/>
      <c r="H49" s="514"/>
      <c r="I49" s="309" t="s">
        <v>76</v>
      </c>
      <c r="J49" s="211"/>
      <c r="K49" s="310" t="s">
        <v>77</v>
      </c>
      <c r="L49" s="311" t="s">
        <v>76</v>
      </c>
      <c r="M49" s="211"/>
      <c r="N49" s="211" t="s">
        <v>77</v>
      </c>
      <c r="O49" s="312" t="s">
        <v>76</v>
      </c>
      <c r="P49" s="211"/>
      <c r="Q49" s="310" t="s">
        <v>77</v>
      </c>
      <c r="R49" s="311" t="s">
        <v>76</v>
      </c>
      <c r="S49" s="211"/>
      <c r="T49" s="313" t="s">
        <v>77</v>
      </c>
      <c r="U49" s="152" t="s">
        <v>76</v>
      </c>
      <c r="V49" s="211"/>
      <c r="W49" s="310" t="s">
        <v>77</v>
      </c>
      <c r="X49" s="311" t="s">
        <v>76</v>
      </c>
      <c r="Y49" s="211"/>
      <c r="Z49" s="313" t="s">
        <v>77</v>
      </c>
      <c r="AA49" s="212" t="s">
        <v>76</v>
      </c>
      <c r="AB49" s="213">
        <f t="shared" si="2"/>
        <v>0</v>
      </c>
      <c r="AC49" s="214" t="s">
        <v>77</v>
      </c>
    </row>
    <row r="50" spans="1:29" ht="14.25" customHeight="1" x14ac:dyDescent="0.15">
      <c r="A50" s="476"/>
      <c r="B50" s="639"/>
      <c r="C50" s="495" t="s">
        <v>47</v>
      </c>
      <c r="D50" s="496"/>
      <c r="E50" s="496"/>
      <c r="F50" s="487" t="s">
        <v>14</v>
      </c>
      <c r="G50" s="488"/>
      <c r="H50" s="488"/>
      <c r="I50" s="296"/>
      <c r="J50" s="181"/>
      <c r="K50" s="297"/>
      <c r="L50" s="298"/>
      <c r="M50" s="181"/>
      <c r="N50" s="181"/>
      <c r="O50" s="299"/>
      <c r="P50" s="181"/>
      <c r="Q50" s="297"/>
      <c r="R50" s="298"/>
      <c r="S50" s="181"/>
      <c r="T50" s="300"/>
      <c r="U50" s="301"/>
      <c r="V50" s="181"/>
      <c r="W50" s="297"/>
      <c r="X50" s="298"/>
      <c r="Y50" s="181"/>
      <c r="Z50" s="300"/>
      <c r="AA50" s="182"/>
      <c r="AB50" s="183">
        <f t="shared" si="2"/>
        <v>0</v>
      </c>
      <c r="AC50" s="184"/>
    </row>
    <row r="51" spans="1:29" ht="14.25" customHeight="1" x14ac:dyDescent="0.15">
      <c r="A51" s="476"/>
      <c r="B51" s="639"/>
      <c r="C51" s="564" t="s">
        <v>16</v>
      </c>
      <c r="D51" s="565"/>
      <c r="E51" s="566"/>
      <c r="F51" s="487" t="s">
        <v>15</v>
      </c>
      <c r="G51" s="488"/>
      <c r="H51" s="488"/>
      <c r="I51" s="296"/>
      <c r="J51" s="181"/>
      <c r="K51" s="297"/>
      <c r="L51" s="298"/>
      <c r="M51" s="181"/>
      <c r="N51" s="181"/>
      <c r="O51" s="299"/>
      <c r="P51" s="181"/>
      <c r="Q51" s="297"/>
      <c r="R51" s="298"/>
      <c r="S51" s="181"/>
      <c r="T51" s="300"/>
      <c r="U51" s="301"/>
      <c r="V51" s="181"/>
      <c r="W51" s="297"/>
      <c r="X51" s="298"/>
      <c r="Y51" s="181"/>
      <c r="Z51" s="300"/>
      <c r="AA51" s="182"/>
      <c r="AB51" s="183">
        <f t="shared" si="2"/>
        <v>0</v>
      </c>
      <c r="AC51" s="184"/>
    </row>
    <row r="52" spans="1:29" ht="14.25" customHeight="1" x14ac:dyDescent="0.15">
      <c r="A52" s="476"/>
      <c r="B52" s="639"/>
      <c r="C52" s="495" t="s">
        <v>48</v>
      </c>
      <c r="D52" s="496"/>
      <c r="E52" s="496"/>
      <c r="F52" s="487" t="s">
        <v>14</v>
      </c>
      <c r="G52" s="488"/>
      <c r="H52" s="488"/>
      <c r="I52" s="296"/>
      <c r="J52" s="181"/>
      <c r="K52" s="297"/>
      <c r="L52" s="298"/>
      <c r="M52" s="181"/>
      <c r="N52" s="181"/>
      <c r="O52" s="299"/>
      <c r="P52" s="181"/>
      <c r="Q52" s="297"/>
      <c r="R52" s="298"/>
      <c r="S52" s="181"/>
      <c r="T52" s="300"/>
      <c r="U52" s="301"/>
      <c r="V52" s="181"/>
      <c r="W52" s="297"/>
      <c r="X52" s="298"/>
      <c r="Y52" s="181"/>
      <c r="Z52" s="300"/>
      <c r="AA52" s="182"/>
      <c r="AB52" s="183">
        <f t="shared" si="2"/>
        <v>0</v>
      </c>
      <c r="AC52" s="184"/>
    </row>
    <row r="53" spans="1:29" ht="14.25" customHeight="1" x14ac:dyDescent="0.15">
      <c r="A53" s="476"/>
      <c r="B53" s="639"/>
      <c r="C53" s="564" t="s">
        <v>16</v>
      </c>
      <c r="D53" s="565"/>
      <c r="E53" s="566"/>
      <c r="F53" s="487" t="s">
        <v>15</v>
      </c>
      <c r="G53" s="488"/>
      <c r="H53" s="488"/>
      <c r="I53" s="296"/>
      <c r="J53" s="181"/>
      <c r="K53" s="297"/>
      <c r="L53" s="298"/>
      <c r="M53" s="181"/>
      <c r="N53" s="181"/>
      <c r="O53" s="299"/>
      <c r="P53" s="181"/>
      <c r="Q53" s="297"/>
      <c r="R53" s="298"/>
      <c r="S53" s="181"/>
      <c r="T53" s="300"/>
      <c r="U53" s="301"/>
      <c r="V53" s="181"/>
      <c r="W53" s="297"/>
      <c r="X53" s="298"/>
      <c r="Y53" s="181"/>
      <c r="Z53" s="300"/>
      <c r="AA53" s="182"/>
      <c r="AB53" s="183">
        <f t="shared" si="2"/>
        <v>0</v>
      </c>
      <c r="AC53" s="184"/>
    </row>
    <row r="54" spans="1:29" ht="14.25" customHeight="1" x14ac:dyDescent="0.15">
      <c r="A54" s="476"/>
      <c r="B54" s="640"/>
      <c r="C54" s="641" t="s">
        <v>92</v>
      </c>
      <c r="D54" s="642"/>
      <c r="E54" s="642"/>
      <c r="F54" s="642"/>
      <c r="G54" s="642"/>
      <c r="H54" s="642"/>
      <c r="I54" s="227"/>
      <c r="J54" s="228">
        <f>SUM(J50,J51,J52,J53)</f>
        <v>0</v>
      </c>
      <c r="K54" s="229"/>
      <c r="L54" s="230"/>
      <c r="M54" s="228">
        <f>SUM(M50,M51,M52,M53)</f>
        <v>0</v>
      </c>
      <c r="N54" s="228"/>
      <c r="O54" s="231"/>
      <c r="P54" s="228">
        <f>SUM(P50,P51,P52,P53)</f>
        <v>0</v>
      </c>
      <c r="Q54" s="229"/>
      <c r="R54" s="230"/>
      <c r="S54" s="228">
        <f>SUM(S50,S51,S52,S53)</f>
        <v>0</v>
      </c>
      <c r="T54" s="232"/>
      <c r="U54" s="287"/>
      <c r="V54" s="228">
        <f>SUM(V50,V51,V52,V53)</f>
        <v>0</v>
      </c>
      <c r="W54" s="229"/>
      <c r="X54" s="230"/>
      <c r="Y54" s="228">
        <f>SUM(Y50,Y51,Y52,Y53)</f>
        <v>0</v>
      </c>
      <c r="Z54" s="232"/>
      <c r="AA54" s="227"/>
      <c r="AB54" s="183">
        <f>SUM(AB50,AB51,AB52,AB53)</f>
        <v>0</v>
      </c>
      <c r="AC54" s="234"/>
    </row>
    <row r="55" spans="1:29" ht="14.25" customHeight="1" x14ac:dyDescent="0.15">
      <c r="A55" s="6"/>
      <c r="B55" s="511" t="s">
        <v>40</v>
      </c>
      <c r="C55" s="501"/>
      <c r="D55" s="501"/>
      <c r="E55" s="501"/>
      <c r="F55" s="501"/>
      <c r="G55" s="501"/>
      <c r="H55" s="501"/>
      <c r="I55" s="203"/>
      <c r="J55" s="204">
        <f>J48-J54</f>
        <v>0</v>
      </c>
      <c r="K55" s="205"/>
      <c r="L55" s="206"/>
      <c r="M55" s="204">
        <f>M48-M54</f>
        <v>0</v>
      </c>
      <c r="N55" s="204"/>
      <c r="O55" s="207"/>
      <c r="P55" s="204">
        <f>P48-P54</f>
        <v>0</v>
      </c>
      <c r="Q55" s="205"/>
      <c r="R55" s="206"/>
      <c r="S55" s="204">
        <f>S48-S54</f>
        <v>0</v>
      </c>
      <c r="T55" s="208"/>
      <c r="U55" s="209"/>
      <c r="V55" s="204">
        <f>V48-V54</f>
        <v>0</v>
      </c>
      <c r="W55" s="205"/>
      <c r="X55" s="206"/>
      <c r="Y55" s="204">
        <f>Y48-Y54</f>
        <v>0</v>
      </c>
      <c r="Z55" s="208"/>
      <c r="AA55" s="203"/>
      <c r="AB55" s="204">
        <f>AB48-AB54</f>
        <v>0</v>
      </c>
      <c r="AC55" s="210"/>
    </row>
    <row r="56" spans="1:29" ht="12" customHeight="1" x14ac:dyDescent="0.15">
      <c r="A56" s="554" t="s">
        <v>27</v>
      </c>
      <c r="B56" s="555"/>
      <c r="C56" s="555"/>
      <c r="D56" s="555"/>
      <c r="E56" s="555"/>
      <c r="F56" s="604" t="s">
        <v>1</v>
      </c>
      <c r="G56" s="605"/>
      <c r="H56" s="606"/>
      <c r="I56" s="243"/>
      <c r="J56" s="602">
        <f>J40+J55</f>
        <v>0</v>
      </c>
      <c r="K56" s="166"/>
      <c r="L56" s="163"/>
      <c r="M56" s="602">
        <f>M40+M55</f>
        <v>0</v>
      </c>
      <c r="N56" s="164"/>
      <c r="O56" s="165"/>
      <c r="P56" s="602">
        <f>P40+P55</f>
        <v>0</v>
      </c>
      <c r="Q56" s="166"/>
      <c r="R56" s="163"/>
      <c r="S56" s="602">
        <f>S40+S55</f>
        <v>0</v>
      </c>
      <c r="T56" s="167"/>
      <c r="U56" s="284"/>
      <c r="V56" s="602">
        <f>V40+V55</f>
        <v>0</v>
      </c>
      <c r="W56" s="166"/>
      <c r="X56" s="163"/>
      <c r="Y56" s="602">
        <f>Y40+Y55</f>
        <v>0</v>
      </c>
      <c r="Z56" s="167"/>
      <c r="AA56" s="243"/>
      <c r="AB56" s="602">
        <f>AB40+AB55</f>
        <v>0</v>
      </c>
      <c r="AC56" s="244"/>
    </row>
    <row r="57" spans="1:29" ht="12" customHeight="1" x14ac:dyDescent="0.15">
      <c r="A57" s="556" t="s">
        <v>29</v>
      </c>
      <c r="B57" s="557"/>
      <c r="C57" s="557"/>
      <c r="D57" s="557"/>
      <c r="E57" s="557"/>
      <c r="F57" s="564"/>
      <c r="G57" s="565"/>
      <c r="H57" s="607"/>
      <c r="I57" s="216"/>
      <c r="J57" s="603"/>
      <c r="K57" s="245"/>
      <c r="L57" s="246"/>
      <c r="M57" s="603"/>
      <c r="N57" s="245"/>
      <c r="O57" s="246"/>
      <c r="P57" s="603"/>
      <c r="Q57" s="245"/>
      <c r="R57" s="246"/>
      <c r="S57" s="603"/>
      <c r="T57" s="247"/>
      <c r="U57" s="285"/>
      <c r="V57" s="603"/>
      <c r="W57" s="245"/>
      <c r="X57" s="246"/>
      <c r="Y57" s="603"/>
      <c r="Z57" s="247"/>
      <c r="AA57" s="216"/>
      <c r="AB57" s="603"/>
      <c r="AC57" s="218"/>
    </row>
    <row r="58" spans="1:29" ht="12" customHeight="1" x14ac:dyDescent="0.15">
      <c r="A58" s="588" t="s">
        <v>55</v>
      </c>
      <c r="B58" s="589"/>
      <c r="C58" s="589"/>
      <c r="D58" s="589"/>
      <c r="E58" s="589"/>
      <c r="F58" s="596" t="s">
        <v>2</v>
      </c>
      <c r="G58" s="597"/>
      <c r="H58" s="598"/>
      <c r="I58" s="586" t="s">
        <v>80</v>
      </c>
      <c r="J58" s="582">
        <f>J12+J14-J16-J41-J42-J43</f>
        <v>0</v>
      </c>
      <c r="K58" s="584" t="s">
        <v>81</v>
      </c>
      <c r="L58" s="594" t="s">
        <v>80</v>
      </c>
      <c r="M58" s="582">
        <f>M12+M14-M16-M41-M42-M43</f>
        <v>0</v>
      </c>
      <c r="N58" s="592" t="s">
        <v>81</v>
      </c>
      <c r="O58" s="594" t="s">
        <v>80</v>
      </c>
      <c r="P58" s="582">
        <f>P12+P14-P16-P41-P42-P43</f>
        <v>0</v>
      </c>
      <c r="Q58" s="584" t="s">
        <v>81</v>
      </c>
      <c r="R58" s="594" t="s">
        <v>80</v>
      </c>
      <c r="S58" s="582">
        <f>S12+S14-S16-S41-S42-S43</f>
        <v>0</v>
      </c>
      <c r="T58" s="584" t="s">
        <v>81</v>
      </c>
      <c r="U58" s="592" t="s">
        <v>80</v>
      </c>
      <c r="V58" s="582">
        <f>V12+V14-V16-V41-V42-V43</f>
        <v>0</v>
      </c>
      <c r="W58" s="592" t="s">
        <v>81</v>
      </c>
      <c r="X58" s="594" t="s">
        <v>80</v>
      </c>
      <c r="Y58" s="582">
        <f>Y12+Y14-Y16-Y41-Y42-Y43</f>
        <v>0</v>
      </c>
      <c r="Z58" s="584" t="s">
        <v>81</v>
      </c>
      <c r="AA58" s="586" t="s">
        <v>80</v>
      </c>
      <c r="AB58" s="582">
        <f>AB12+AB14-AB16-AB41-AB42-AB43</f>
        <v>0</v>
      </c>
      <c r="AC58" s="580" t="s">
        <v>81</v>
      </c>
    </row>
    <row r="59" spans="1:29" ht="12" customHeight="1" x14ac:dyDescent="0.15">
      <c r="A59" s="590" t="s">
        <v>61</v>
      </c>
      <c r="B59" s="591"/>
      <c r="C59" s="591"/>
      <c r="D59" s="591"/>
      <c r="E59" s="591"/>
      <c r="F59" s="599"/>
      <c r="G59" s="600"/>
      <c r="H59" s="601"/>
      <c r="I59" s="587"/>
      <c r="J59" s="583"/>
      <c r="K59" s="585"/>
      <c r="L59" s="595"/>
      <c r="M59" s="583"/>
      <c r="N59" s="593"/>
      <c r="O59" s="595"/>
      <c r="P59" s="583"/>
      <c r="Q59" s="585"/>
      <c r="R59" s="595"/>
      <c r="S59" s="583"/>
      <c r="T59" s="585"/>
      <c r="U59" s="593"/>
      <c r="V59" s="583"/>
      <c r="W59" s="593"/>
      <c r="X59" s="595"/>
      <c r="Y59" s="583"/>
      <c r="Z59" s="585"/>
      <c r="AA59" s="587"/>
      <c r="AB59" s="583"/>
      <c r="AC59" s="581"/>
    </row>
    <row r="60" spans="1:29" ht="10.5" customHeight="1" x14ac:dyDescent="0.15">
      <c r="A60" s="2"/>
      <c r="B60" s="2"/>
      <c r="C60" s="2"/>
      <c r="D60" s="2"/>
      <c r="E60" s="2"/>
      <c r="F60" s="2"/>
      <c r="G60" s="2"/>
      <c r="H60" s="2"/>
      <c r="I60" s="248"/>
      <c r="J60" s="249"/>
      <c r="K60" s="250"/>
      <c r="L60" s="249"/>
      <c r="M60" s="249"/>
      <c r="N60" s="249"/>
      <c r="O60" s="248"/>
      <c r="P60" s="249"/>
      <c r="Q60" s="250"/>
      <c r="R60" s="249"/>
      <c r="S60" s="249"/>
      <c r="T60" s="249"/>
      <c r="U60" s="248"/>
      <c r="V60" s="249"/>
      <c r="W60" s="250"/>
      <c r="X60" s="249"/>
      <c r="Y60" s="249"/>
      <c r="Z60" s="249"/>
      <c r="AA60" s="248"/>
      <c r="AB60" s="249"/>
      <c r="AC60" s="250"/>
    </row>
    <row r="61" spans="1:29" ht="13.5" customHeight="1" x14ac:dyDescent="0.15">
      <c r="A61" s="632" t="s">
        <v>62</v>
      </c>
      <c r="B61" s="627"/>
      <c r="C61" s="615" t="s">
        <v>13</v>
      </c>
      <c r="D61" s="615"/>
      <c r="E61" s="616"/>
      <c r="F61" s="613" t="s">
        <v>65</v>
      </c>
      <c r="G61" s="614"/>
      <c r="H61" s="614"/>
      <c r="I61" s="251"/>
      <c r="J61" s="252">
        <f>J70+J42+J43-J49</f>
        <v>0</v>
      </c>
      <c r="K61" s="253"/>
      <c r="L61" s="254"/>
      <c r="M61" s="252">
        <f>J61+M42+M43-M49</f>
        <v>0</v>
      </c>
      <c r="N61" s="252"/>
      <c r="O61" s="255"/>
      <c r="P61" s="252">
        <f>M61+P42+P43-P49</f>
        <v>0</v>
      </c>
      <c r="Q61" s="253"/>
      <c r="R61" s="254"/>
      <c r="S61" s="252">
        <f>P61+S42+S43-S49</f>
        <v>0</v>
      </c>
      <c r="T61" s="256"/>
      <c r="U61" s="257"/>
      <c r="V61" s="252">
        <f>S61+V42+V43-V49</f>
        <v>0</v>
      </c>
      <c r="W61" s="253"/>
      <c r="X61" s="254"/>
      <c r="Y61" s="252">
        <f>V61+Y42+Y43-Y49</f>
        <v>0</v>
      </c>
      <c r="Z61" s="256"/>
      <c r="AA61" s="258"/>
      <c r="AB61" s="139">
        <f>J70+AB42+AB43-AB49</f>
        <v>0</v>
      </c>
      <c r="AC61" s="259"/>
    </row>
    <row r="62" spans="1:29" ht="13.5" customHeight="1" x14ac:dyDescent="0.15">
      <c r="A62" s="633"/>
      <c r="B62" s="629"/>
      <c r="C62" s="617"/>
      <c r="D62" s="617"/>
      <c r="E62" s="618"/>
      <c r="F62" s="609" t="s">
        <v>66</v>
      </c>
      <c r="G62" s="610"/>
      <c r="H62" s="610"/>
      <c r="I62" s="303" t="s">
        <v>76</v>
      </c>
      <c r="J62" s="194"/>
      <c r="K62" s="304" t="s">
        <v>77</v>
      </c>
      <c r="L62" s="305" t="s">
        <v>76</v>
      </c>
      <c r="M62" s="194"/>
      <c r="N62" s="194" t="s">
        <v>77</v>
      </c>
      <c r="O62" s="306" t="s">
        <v>76</v>
      </c>
      <c r="P62" s="194"/>
      <c r="Q62" s="304" t="s">
        <v>77</v>
      </c>
      <c r="R62" s="305" t="s">
        <v>76</v>
      </c>
      <c r="S62" s="194"/>
      <c r="T62" s="307" t="s">
        <v>77</v>
      </c>
      <c r="U62" s="308" t="s">
        <v>76</v>
      </c>
      <c r="V62" s="194"/>
      <c r="W62" s="304" t="s">
        <v>77</v>
      </c>
      <c r="X62" s="305" t="s">
        <v>76</v>
      </c>
      <c r="Y62" s="194"/>
      <c r="Z62" s="307" t="s">
        <v>77</v>
      </c>
      <c r="AA62" s="260" t="s">
        <v>76</v>
      </c>
      <c r="AB62" s="338"/>
      <c r="AC62" s="261" t="s">
        <v>77</v>
      </c>
    </row>
    <row r="63" spans="1:29" ht="15" customHeight="1" x14ac:dyDescent="0.15">
      <c r="A63" s="633"/>
      <c r="B63" s="629"/>
      <c r="C63" s="608" t="s">
        <v>47</v>
      </c>
      <c r="D63" s="608"/>
      <c r="E63" s="608"/>
      <c r="F63" s="609" t="s">
        <v>14</v>
      </c>
      <c r="G63" s="610"/>
      <c r="H63" s="610"/>
      <c r="I63" s="262"/>
      <c r="J63" s="263">
        <f>J72+J44-J50</f>
        <v>0</v>
      </c>
      <c r="K63" s="264"/>
      <c r="L63" s="265"/>
      <c r="M63" s="263">
        <f>J63+M44-M50</f>
        <v>0</v>
      </c>
      <c r="N63" s="263"/>
      <c r="O63" s="266"/>
      <c r="P63" s="263">
        <f>M63+P44-P50</f>
        <v>0</v>
      </c>
      <c r="Q63" s="264"/>
      <c r="R63" s="265"/>
      <c r="S63" s="263">
        <f>P63+S44-S50</f>
        <v>0</v>
      </c>
      <c r="T63" s="267"/>
      <c r="U63" s="268"/>
      <c r="V63" s="263">
        <f>S63+V44-V50</f>
        <v>0</v>
      </c>
      <c r="W63" s="264"/>
      <c r="X63" s="265"/>
      <c r="Y63" s="263">
        <f>V63+Y44-Y50</f>
        <v>0</v>
      </c>
      <c r="Z63" s="267"/>
      <c r="AA63" s="269"/>
      <c r="AB63" s="130">
        <f>J72+AB44-AB50</f>
        <v>0</v>
      </c>
      <c r="AC63" s="133"/>
    </row>
    <row r="64" spans="1:29" ht="15" customHeight="1" x14ac:dyDescent="0.15">
      <c r="A64" s="633"/>
      <c r="B64" s="629"/>
      <c r="C64" s="611" t="s">
        <v>16</v>
      </c>
      <c r="D64" s="611"/>
      <c r="E64" s="612"/>
      <c r="F64" s="609" t="s">
        <v>15</v>
      </c>
      <c r="G64" s="610"/>
      <c r="H64" s="610"/>
      <c r="I64" s="262"/>
      <c r="J64" s="263">
        <f>J73+J45-J51</f>
        <v>0</v>
      </c>
      <c r="K64" s="264"/>
      <c r="L64" s="265"/>
      <c r="M64" s="263">
        <f>J64+M45-M51</f>
        <v>0</v>
      </c>
      <c r="N64" s="263"/>
      <c r="O64" s="266"/>
      <c r="P64" s="263">
        <f>M64+P45-P51</f>
        <v>0</v>
      </c>
      <c r="Q64" s="264"/>
      <c r="R64" s="265"/>
      <c r="S64" s="263">
        <f>P64+S45-S51</f>
        <v>0</v>
      </c>
      <c r="T64" s="267"/>
      <c r="U64" s="268"/>
      <c r="V64" s="263">
        <f>S64+V45-V51</f>
        <v>0</v>
      </c>
      <c r="W64" s="264"/>
      <c r="X64" s="265"/>
      <c r="Y64" s="263">
        <f>V64+Y45-Y51</f>
        <v>0</v>
      </c>
      <c r="Z64" s="267"/>
      <c r="AA64" s="269"/>
      <c r="AB64" s="130">
        <f>J73+AB45-AB51</f>
        <v>0</v>
      </c>
      <c r="AC64" s="133"/>
    </row>
    <row r="65" spans="1:29" ht="15" customHeight="1" x14ac:dyDescent="0.15">
      <c r="A65" s="633"/>
      <c r="B65" s="629"/>
      <c r="C65" s="608" t="s">
        <v>48</v>
      </c>
      <c r="D65" s="608"/>
      <c r="E65" s="608"/>
      <c r="F65" s="609" t="s">
        <v>14</v>
      </c>
      <c r="G65" s="610"/>
      <c r="H65" s="610"/>
      <c r="I65" s="262"/>
      <c r="J65" s="263">
        <f>J74+J46-J52</f>
        <v>0</v>
      </c>
      <c r="K65" s="264"/>
      <c r="L65" s="265"/>
      <c r="M65" s="263">
        <f>J65+M46-M52</f>
        <v>0</v>
      </c>
      <c r="N65" s="263"/>
      <c r="O65" s="266"/>
      <c r="P65" s="263">
        <f>M65+P46-P52</f>
        <v>0</v>
      </c>
      <c r="Q65" s="264"/>
      <c r="R65" s="265"/>
      <c r="S65" s="263">
        <f>P65+S46-S52</f>
        <v>0</v>
      </c>
      <c r="T65" s="267"/>
      <c r="U65" s="268"/>
      <c r="V65" s="263">
        <f>S65+V46-V52</f>
        <v>0</v>
      </c>
      <c r="W65" s="264"/>
      <c r="X65" s="265"/>
      <c r="Y65" s="263">
        <f>V65+Y46-Y52</f>
        <v>0</v>
      </c>
      <c r="Z65" s="267"/>
      <c r="AA65" s="269"/>
      <c r="AB65" s="130">
        <f>J74+AB46-AB52</f>
        <v>0</v>
      </c>
      <c r="AC65" s="133"/>
    </row>
    <row r="66" spans="1:29" ht="15" customHeight="1" x14ac:dyDescent="0.15">
      <c r="A66" s="633"/>
      <c r="B66" s="629"/>
      <c r="C66" s="617" t="s">
        <v>16</v>
      </c>
      <c r="D66" s="617"/>
      <c r="E66" s="618"/>
      <c r="F66" s="624" t="s">
        <v>15</v>
      </c>
      <c r="G66" s="625"/>
      <c r="H66" s="625"/>
      <c r="I66" s="270"/>
      <c r="J66" s="271">
        <f>J75+J47-J53</f>
        <v>0</v>
      </c>
      <c r="K66" s="272"/>
      <c r="L66" s="273"/>
      <c r="M66" s="271">
        <f>J66+M47-M53</f>
        <v>0</v>
      </c>
      <c r="N66" s="271"/>
      <c r="O66" s="274"/>
      <c r="P66" s="271">
        <f>M66+P47-P53</f>
        <v>0</v>
      </c>
      <c r="Q66" s="272"/>
      <c r="R66" s="273"/>
      <c r="S66" s="263">
        <f>P66+S47-S53</f>
        <v>0</v>
      </c>
      <c r="T66" s="275"/>
      <c r="U66" s="276"/>
      <c r="V66" s="271">
        <f>S66+V47-V53</f>
        <v>0</v>
      </c>
      <c r="W66" s="272"/>
      <c r="X66" s="273"/>
      <c r="Y66" s="271">
        <f>V66+Y47-Y53</f>
        <v>0</v>
      </c>
      <c r="Z66" s="275"/>
      <c r="AA66" s="260"/>
      <c r="AB66" s="135">
        <f>J75+AB47-AB53</f>
        <v>0</v>
      </c>
      <c r="AC66" s="261"/>
    </row>
    <row r="67" spans="1:29" ht="15" customHeight="1" x14ac:dyDescent="0.15">
      <c r="A67" s="634"/>
      <c r="B67" s="635"/>
      <c r="C67" s="636" t="s">
        <v>64</v>
      </c>
      <c r="D67" s="636"/>
      <c r="E67" s="636"/>
      <c r="F67" s="636"/>
      <c r="G67" s="636"/>
      <c r="H67" s="637"/>
      <c r="I67" s="277"/>
      <c r="J67" s="137">
        <f>SUM(J61,J63,J64,J65,J66)</f>
        <v>0</v>
      </c>
      <c r="K67" s="278"/>
      <c r="L67" s="279"/>
      <c r="M67" s="137">
        <f>SUM(M61,M63,M64,M65,M66)</f>
        <v>0</v>
      </c>
      <c r="N67" s="137"/>
      <c r="O67" s="280"/>
      <c r="P67" s="137">
        <f>SUM(P61,P63,P64,P65,P66)</f>
        <v>0</v>
      </c>
      <c r="Q67" s="278"/>
      <c r="R67" s="279"/>
      <c r="S67" s="137">
        <f>SUM(S61,S63,S64,S65,S66)</f>
        <v>0</v>
      </c>
      <c r="T67" s="281"/>
      <c r="U67" s="282"/>
      <c r="V67" s="137">
        <f>SUM(V61,V63,V64,V65,V66)</f>
        <v>0</v>
      </c>
      <c r="W67" s="278"/>
      <c r="X67" s="279"/>
      <c r="Y67" s="137">
        <f>SUM(Y61,Y63,Y64,Y65,Y66)</f>
        <v>0</v>
      </c>
      <c r="Z67" s="281"/>
      <c r="AA67" s="277"/>
      <c r="AB67" s="137">
        <f>SUM(AB61,AB63,AB64,AB65,AB66)</f>
        <v>0</v>
      </c>
      <c r="AC67" s="283"/>
    </row>
    <row r="68" spans="1:29" ht="12.75" thickBot="1" x14ac:dyDescent="0.2"/>
    <row r="69" spans="1:29" ht="12.75" thickTop="1" x14ac:dyDescent="0.15">
      <c r="A69" s="621" t="s">
        <v>73</v>
      </c>
      <c r="B69" s="622"/>
      <c r="C69" s="622"/>
      <c r="D69" s="622"/>
      <c r="E69" s="622"/>
      <c r="F69" s="622"/>
      <c r="G69" s="622"/>
      <c r="H69" s="622"/>
      <c r="I69" s="622"/>
      <c r="J69" s="622"/>
      <c r="K69" s="623"/>
    </row>
    <row r="70" spans="1:29" x14ac:dyDescent="0.15">
      <c r="A70" s="626" t="s">
        <v>62</v>
      </c>
      <c r="B70" s="627"/>
      <c r="C70" s="615" t="s">
        <v>13</v>
      </c>
      <c r="D70" s="615"/>
      <c r="E70" s="616"/>
      <c r="F70" s="613" t="s">
        <v>65</v>
      </c>
      <c r="G70" s="614"/>
      <c r="H70" s="614"/>
      <c r="I70" s="320"/>
      <c r="J70" s="110"/>
      <c r="K70" s="321"/>
    </row>
    <row r="71" spans="1:29" x14ac:dyDescent="0.15">
      <c r="A71" s="628"/>
      <c r="B71" s="629"/>
      <c r="C71" s="617"/>
      <c r="D71" s="617"/>
      <c r="E71" s="618"/>
      <c r="F71" s="609" t="s">
        <v>66</v>
      </c>
      <c r="G71" s="610"/>
      <c r="H71" s="610"/>
      <c r="I71" s="322" t="s">
        <v>67</v>
      </c>
      <c r="J71" s="109"/>
      <c r="K71" s="323" t="s">
        <v>68</v>
      </c>
    </row>
    <row r="72" spans="1:29" x14ac:dyDescent="0.15">
      <c r="A72" s="628"/>
      <c r="B72" s="629"/>
      <c r="C72" s="608" t="s">
        <v>47</v>
      </c>
      <c r="D72" s="608"/>
      <c r="E72" s="608"/>
      <c r="F72" s="609" t="s">
        <v>14</v>
      </c>
      <c r="G72" s="610"/>
      <c r="H72" s="610"/>
      <c r="I72" s="324"/>
      <c r="J72" s="108"/>
      <c r="K72" s="325"/>
    </row>
    <row r="73" spans="1:29" x14ac:dyDescent="0.15">
      <c r="A73" s="628"/>
      <c r="B73" s="629"/>
      <c r="C73" s="611" t="s">
        <v>16</v>
      </c>
      <c r="D73" s="611"/>
      <c r="E73" s="612"/>
      <c r="F73" s="609" t="s">
        <v>15</v>
      </c>
      <c r="G73" s="610"/>
      <c r="H73" s="610"/>
      <c r="I73" s="324"/>
      <c r="J73" s="108"/>
      <c r="K73" s="325"/>
    </row>
    <row r="74" spans="1:29" x14ac:dyDescent="0.15">
      <c r="A74" s="628"/>
      <c r="B74" s="629"/>
      <c r="C74" s="608" t="s">
        <v>48</v>
      </c>
      <c r="D74" s="608"/>
      <c r="E74" s="608"/>
      <c r="F74" s="609" t="s">
        <v>14</v>
      </c>
      <c r="G74" s="610"/>
      <c r="H74" s="610"/>
      <c r="I74" s="324"/>
      <c r="J74" s="108"/>
      <c r="K74" s="325"/>
    </row>
    <row r="75" spans="1:29" x14ac:dyDescent="0.15">
      <c r="A75" s="628"/>
      <c r="B75" s="629"/>
      <c r="C75" s="617" t="s">
        <v>16</v>
      </c>
      <c r="D75" s="617"/>
      <c r="E75" s="618"/>
      <c r="F75" s="624" t="s">
        <v>15</v>
      </c>
      <c r="G75" s="625"/>
      <c r="H75" s="625"/>
      <c r="I75" s="322"/>
      <c r="J75" s="109"/>
      <c r="K75" s="323"/>
    </row>
    <row r="76" spans="1:29" ht="12.75" thickBot="1" x14ac:dyDescent="0.2">
      <c r="A76" s="630"/>
      <c r="B76" s="631"/>
      <c r="C76" s="619" t="s">
        <v>64</v>
      </c>
      <c r="D76" s="619"/>
      <c r="E76" s="619"/>
      <c r="F76" s="619"/>
      <c r="G76" s="619"/>
      <c r="H76" s="620"/>
      <c r="I76" s="111"/>
      <c r="J76" s="112">
        <f>SUM(J70,J72,J73,J74,J75)</f>
        <v>0</v>
      </c>
      <c r="K76" s="113"/>
    </row>
    <row r="77" spans="1:29" ht="12.75" thickTop="1" x14ac:dyDescent="0.15"/>
  </sheetData>
  <sheetProtection algorithmName="SHA-512" hashValue="f39/iJMT8bdNvy7ZrZBw8zrN87jgS1DzuwSR9ahVdeCJL+Of0XqP9denxAY16VxorBRFToBYqqV5uH/LmJNC6Q==" saltValue="ruLZnhOcTKzYaoKgCm7RMQ==" spinCount="100000" sheet="1" objects="1" scenarios="1"/>
  <mergeCells count="150">
    <mergeCell ref="A41:A54"/>
    <mergeCell ref="C76:H76"/>
    <mergeCell ref="A69:K69"/>
    <mergeCell ref="C75:E75"/>
    <mergeCell ref="F75:H75"/>
    <mergeCell ref="A70:B76"/>
    <mergeCell ref="A61:B67"/>
    <mergeCell ref="C67:H67"/>
    <mergeCell ref="B34:B37"/>
    <mergeCell ref="F35:H35"/>
    <mergeCell ref="B49:B54"/>
    <mergeCell ref="C54:H54"/>
    <mergeCell ref="B55:H55"/>
    <mergeCell ref="C52:E52"/>
    <mergeCell ref="F52:H52"/>
    <mergeCell ref="C53:E53"/>
    <mergeCell ref="C50:E50"/>
    <mergeCell ref="F50:H50"/>
    <mergeCell ref="B39:H39"/>
    <mergeCell ref="C37:H37"/>
    <mergeCell ref="C65:E65"/>
    <mergeCell ref="F65:H65"/>
    <mergeCell ref="C66:E66"/>
    <mergeCell ref="F66:H66"/>
    <mergeCell ref="C63:E63"/>
    <mergeCell ref="F63:H63"/>
    <mergeCell ref="C64:E64"/>
    <mergeCell ref="F64:H64"/>
    <mergeCell ref="F61:H61"/>
    <mergeCell ref="F62:H62"/>
    <mergeCell ref="C61:E62"/>
    <mergeCell ref="F73:H73"/>
    <mergeCell ref="C74:E74"/>
    <mergeCell ref="F74:H74"/>
    <mergeCell ref="C70:E71"/>
    <mergeCell ref="F70:H70"/>
    <mergeCell ref="F71:H71"/>
    <mergeCell ref="C72:E72"/>
    <mergeCell ref="F72:H72"/>
    <mergeCell ref="C73:E73"/>
    <mergeCell ref="V56:V57"/>
    <mergeCell ref="Y56:Y57"/>
    <mergeCell ref="AB56:AB57"/>
    <mergeCell ref="F56:H57"/>
    <mergeCell ref="J56:J57"/>
    <mergeCell ref="M56:M57"/>
    <mergeCell ref="P56:P57"/>
    <mergeCell ref="U58:U59"/>
    <mergeCell ref="V58:V59"/>
    <mergeCell ref="W58:W59"/>
    <mergeCell ref="X58:X59"/>
    <mergeCell ref="S56:S57"/>
    <mergeCell ref="L58:L59"/>
    <mergeCell ref="M58:M59"/>
    <mergeCell ref="AC58:AC59"/>
    <mergeCell ref="Y58:Y59"/>
    <mergeCell ref="Z58:Z59"/>
    <mergeCell ref="AA58:AA59"/>
    <mergeCell ref="AB58:AB59"/>
    <mergeCell ref="I58:I59"/>
    <mergeCell ref="K58:K59"/>
    <mergeCell ref="A58:E58"/>
    <mergeCell ref="A59:E59"/>
    <mergeCell ref="N58:N59"/>
    <mergeCell ref="O58:O59"/>
    <mergeCell ref="F58:H59"/>
    <mergeCell ref="J58:J59"/>
    <mergeCell ref="P58:P59"/>
    <mergeCell ref="Q58:Q59"/>
    <mergeCell ref="R58:R59"/>
    <mergeCell ref="S58:S59"/>
    <mergeCell ref="T58:T59"/>
    <mergeCell ref="A56:E56"/>
    <mergeCell ref="A57:E57"/>
    <mergeCell ref="A7:H7"/>
    <mergeCell ref="L7:N8"/>
    <mergeCell ref="F51:H51"/>
    <mergeCell ref="F53:H53"/>
    <mergeCell ref="C48:H48"/>
    <mergeCell ref="B41:B48"/>
    <mergeCell ref="C45:E45"/>
    <mergeCell ref="C46:E46"/>
    <mergeCell ref="C51:E51"/>
    <mergeCell ref="C49:H49"/>
    <mergeCell ref="F46:H46"/>
    <mergeCell ref="C47:E47"/>
    <mergeCell ref="F47:H47"/>
    <mergeCell ref="A9:H9"/>
    <mergeCell ref="A10:H10"/>
    <mergeCell ref="B30:H30"/>
    <mergeCell ref="A13:A29"/>
    <mergeCell ref="C38:H38"/>
    <mergeCell ref="B31:B33"/>
    <mergeCell ref="C33:H33"/>
    <mergeCell ref="C34:E35"/>
    <mergeCell ref="F34:H34"/>
    <mergeCell ref="A2:AC2"/>
    <mergeCell ref="V5:X5"/>
    <mergeCell ref="Y5:AC5"/>
    <mergeCell ref="R7:T8"/>
    <mergeCell ref="A5:D5"/>
    <mergeCell ref="U7:W8"/>
    <mergeCell ref="P4:S4"/>
    <mergeCell ref="P5:S5"/>
    <mergeCell ref="X7:Z8"/>
    <mergeCell ref="I7:K8"/>
    <mergeCell ref="A8:H8"/>
    <mergeCell ref="AA7:AC8"/>
    <mergeCell ref="V4:AA4"/>
    <mergeCell ref="A31:A38"/>
    <mergeCell ref="C31:H31"/>
    <mergeCell ref="C32:H32"/>
    <mergeCell ref="M4:O4"/>
    <mergeCell ref="M5:O5"/>
    <mergeCell ref="C13:E14"/>
    <mergeCell ref="F13:H13"/>
    <mergeCell ref="F14:H14"/>
    <mergeCell ref="C16:H16"/>
    <mergeCell ref="C15:H15"/>
    <mergeCell ref="F25:H25"/>
    <mergeCell ref="C23:H23"/>
    <mergeCell ref="C17:H17"/>
    <mergeCell ref="C19:H19"/>
    <mergeCell ref="F20:H20"/>
    <mergeCell ref="C20:E21"/>
    <mergeCell ref="C22:H22"/>
    <mergeCell ref="F44:H44"/>
    <mergeCell ref="F45:H45"/>
    <mergeCell ref="O7:Q8"/>
    <mergeCell ref="C44:E44"/>
    <mergeCell ref="E5:J5"/>
    <mergeCell ref="C18:H18"/>
    <mergeCell ref="A11:E12"/>
    <mergeCell ref="F11:H11"/>
    <mergeCell ref="F12:H12"/>
    <mergeCell ref="F21:H21"/>
    <mergeCell ref="C25:E26"/>
    <mergeCell ref="F26:H26"/>
    <mergeCell ref="B13:B18"/>
    <mergeCell ref="B20:B28"/>
    <mergeCell ref="C24:H24"/>
    <mergeCell ref="A40:H40"/>
    <mergeCell ref="C42:E43"/>
    <mergeCell ref="F42:H42"/>
    <mergeCell ref="F43:H43"/>
    <mergeCell ref="C41:H41"/>
    <mergeCell ref="C36:H36"/>
    <mergeCell ref="C27:H27"/>
    <mergeCell ref="C28:H28"/>
    <mergeCell ref="C29:H29"/>
  </mergeCells>
  <phoneticPr fontId="2"/>
  <pageMargins left="0.43" right="0" top="0.33" bottom="0.2" header="0.4" footer="0.23"/>
  <pageSetup paperSize="9"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7"/>
  <sheetViews>
    <sheetView showGridLines="0" zoomScaleNormal="100" workbookViewId="0"/>
  </sheetViews>
  <sheetFormatPr defaultRowHeight="12" x14ac:dyDescent="0.15"/>
  <cols>
    <col min="1" max="8" width="2.625" style="8" customWidth="1"/>
    <col min="9" max="9" width="1.625" style="9" customWidth="1"/>
    <col min="10" max="10" width="9.125" style="10" customWidth="1"/>
    <col min="11" max="11" width="1.625" style="11" customWidth="1"/>
    <col min="12" max="12" width="1.625" style="8" customWidth="1"/>
    <col min="13" max="13" width="9.125" style="10" customWidth="1"/>
    <col min="14" max="14" width="1.625" style="8" customWidth="1"/>
    <col min="15" max="15" width="1.625" style="9" customWidth="1"/>
    <col min="16" max="16" width="9.125" style="10" customWidth="1"/>
    <col min="17" max="17" width="1.625" style="11" customWidth="1"/>
    <col min="18" max="18" width="1.625" style="8" customWidth="1"/>
    <col min="19" max="19" width="9.125" style="10" customWidth="1"/>
    <col min="20" max="20" width="1.625" style="8" customWidth="1"/>
    <col min="21" max="21" width="1.625" style="9" customWidth="1"/>
    <col min="22" max="22" width="9.125" style="10" customWidth="1"/>
    <col min="23" max="23" width="1.625" style="11" customWidth="1"/>
    <col min="24" max="24" width="1.625" style="8" customWidth="1"/>
    <col min="25" max="25" width="9.125" style="10" customWidth="1"/>
    <col min="26" max="26" width="1.625" style="8" customWidth="1"/>
    <col min="27" max="27" width="1.625" style="9" customWidth="1"/>
    <col min="28" max="28" width="9.125" style="10" customWidth="1"/>
    <col min="29" max="29" width="1.625" style="11" customWidth="1"/>
    <col min="30" max="89" width="5.625" style="1" customWidth="1"/>
    <col min="90" max="16384" width="9" style="1"/>
  </cols>
  <sheetData>
    <row r="1" spans="1:29" ht="15" customHeight="1" x14ac:dyDescent="0.15">
      <c r="A1" s="14"/>
      <c r="B1" s="14"/>
      <c r="C1" s="14"/>
      <c r="D1" s="14"/>
      <c r="E1" s="14"/>
      <c r="F1" s="14"/>
      <c r="G1" s="14"/>
      <c r="H1" s="14"/>
      <c r="I1" s="15"/>
      <c r="J1" s="16"/>
      <c r="K1" s="17"/>
      <c r="L1" s="14"/>
      <c r="M1" s="16"/>
      <c r="N1" s="14"/>
      <c r="O1" s="15"/>
      <c r="P1" s="16"/>
      <c r="Q1" s="17"/>
      <c r="R1" s="14"/>
      <c r="S1" s="16"/>
      <c r="T1" s="14"/>
      <c r="U1" s="15"/>
      <c r="V1" s="16"/>
      <c r="W1" s="17"/>
      <c r="X1" s="14"/>
      <c r="Y1" s="16"/>
      <c r="Z1" s="14"/>
      <c r="AA1" s="15"/>
      <c r="AB1" s="16"/>
      <c r="AC1" s="17"/>
    </row>
    <row r="2" spans="1:29" ht="15" customHeight="1" x14ac:dyDescent="0.15">
      <c r="A2" s="428" t="s">
        <v>91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  <c r="AA2" s="428"/>
      <c r="AB2" s="428"/>
      <c r="AC2" s="428"/>
    </row>
    <row r="3" spans="1:29" ht="15" customHeight="1" x14ac:dyDescent="0.15">
      <c r="A3" s="14"/>
      <c r="B3" s="14"/>
      <c r="C3" s="14"/>
      <c r="D3" s="14"/>
      <c r="E3" s="14"/>
      <c r="F3" s="14"/>
      <c r="G3" s="14"/>
      <c r="H3" s="14"/>
      <c r="I3" s="15"/>
      <c r="J3" s="16"/>
      <c r="K3" s="17"/>
      <c r="L3" s="14"/>
      <c r="M3" s="16"/>
      <c r="N3" s="14"/>
      <c r="O3" s="15"/>
      <c r="P3" s="16"/>
      <c r="Q3" s="17"/>
      <c r="R3" s="14"/>
      <c r="S3" s="16"/>
      <c r="T3" s="14"/>
      <c r="U3" s="15"/>
      <c r="V3" s="16"/>
      <c r="W3" s="17"/>
      <c r="X3" s="14"/>
      <c r="Y3" s="16"/>
      <c r="Z3" s="14"/>
      <c r="AA3" s="15"/>
      <c r="AB3" s="16"/>
      <c r="AC3" s="17"/>
    </row>
    <row r="4" spans="1:29" ht="20.25" customHeight="1" x14ac:dyDescent="0.15">
      <c r="A4"/>
      <c r="B4"/>
      <c r="C4"/>
      <c r="D4"/>
      <c r="E4"/>
      <c r="F4"/>
      <c r="G4"/>
      <c r="H4"/>
      <c r="I4"/>
      <c r="J4"/>
      <c r="K4"/>
      <c r="L4" s="21"/>
      <c r="M4" s="386" t="s">
        <v>53</v>
      </c>
      <c r="N4" s="387"/>
      <c r="O4" s="427"/>
      <c r="P4" s="344">
        <f>'資金繰表（計画入力用）'!P4:S4</f>
        <v>0</v>
      </c>
      <c r="Q4" s="345"/>
      <c r="R4" s="345"/>
      <c r="S4" s="346"/>
      <c r="T4" s="30"/>
      <c r="U4" s="20"/>
      <c r="V4" s="552" t="s">
        <v>95</v>
      </c>
      <c r="W4" s="552"/>
      <c r="X4" s="552"/>
      <c r="Y4" s="552"/>
      <c r="Z4" s="552"/>
      <c r="AA4" s="552"/>
      <c r="AB4" s="20"/>
      <c r="AC4" s="20"/>
    </row>
    <row r="5" spans="1:29" ht="20.25" customHeight="1" x14ac:dyDescent="0.15">
      <c r="A5" s="386" t="s">
        <v>96</v>
      </c>
      <c r="B5" s="387"/>
      <c r="C5" s="387"/>
      <c r="D5" s="427"/>
      <c r="E5" s="456">
        <f>'資金繰表（計画入力用）'!E5:J5</f>
        <v>0</v>
      </c>
      <c r="F5" s="456"/>
      <c r="G5" s="456"/>
      <c r="H5" s="456"/>
      <c r="I5" s="456"/>
      <c r="J5" s="456"/>
      <c r="K5" s="30"/>
      <c r="L5" s="21"/>
      <c r="M5" s="386" t="s">
        <v>52</v>
      </c>
      <c r="N5" s="387"/>
      <c r="O5" s="427"/>
      <c r="P5" s="344">
        <f>'資金繰表（計画入力用）'!P5:S5</f>
        <v>0</v>
      </c>
      <c r="Q5" s="345"/>
      <c r="R5" s="345"/>
      <c r="S5" s="346"/>
      <c r="T5" s="30"/>
      <c r="U5" s="20"/>
      <c r="V5" s="386" t="s">
        <v>28</v>
      </c>
      <c r="W5" s="387"/>
      <c r="X5" s="427"/>
      <c r="Y5" s="650">
        <f>'資金繰表（計画入力用）'!Y5:AC5</f>
        <v>0</v>
      </c>
      <c r="Z5" s="651"/>
      <c r="AA5" s="651"/>
      <c r="AB5" s="651"/>
      <c r="AC5" s="652"/>
    </row>
    <row r="6" spans="1:29" ht="15" customHeight="1" x14ac:dyDescent="0.15">
      <c r="A6" s="14"/>
      <c r="B6" s="14"/>
      <c r="C6" s="14"/>
      <c r="D6" s="14"/>
      <c r="E6" s="14"/>
      <c r="F6" s="14"/>
      <c r="G6" s="14"/>
      <c r="H6" s="14"/>
      <c r="I6" s="15"/>
      <c r="J6" s="16"/>
      <c r="K6" s="17"/>
      <c r="L6" s="14"/>
      <c r="M6" s="16"/>
      <c r="N6" s="14"/>
      <c r="O6" s="15"/>
      <c r="P6" s="16"/>
      <c r="Q6" s="17"/>
      <c r="R6" s="14"/>
      <c r="S6" s="16"/>
      <c r="T6" s="14"/>
      <c r="U6" s="15"/>
      <c r="V6" s="16"/>
      <c r="W6" s="17"/>
      <c r="X6" s="14"/>
      <c r="Y6" s="16"/>
      <c r="Z6" s="37" t="s">
        <v>86</v>
      </c>
      <c r="AA6" s="15"/>
      <c r="AB6" s="16"/>
      <c r="AC6" s="17"/>
    </row>
    <row r="7" spans="1:29" ht="15" customHeight="1" x14ac:dyDescent="0.15">
      <c r="A7" s="558" t="s">
        <v>21</v>
      </c>
      <c r="B7" s="555"/>
      <c r="C7" s="555"/>
      <c r="D7" s="555"/>
      <c r="E7" s="555"/>
      <c r="F7" s="555"/>
      <c r="G7" s="555"/>
      <c r="H7" s="559"/>
      <c r="I7" s="541">
        <f>'資金繰表（計画入力用）'!I7:K8</f>
        <v>43922</v>
      </c>
      <c r="J7" s="542"/>
      <c r="K7" s="542"/>
      <c r="L7" s="542">
        <f>'資金繰表（計画入力用）'!L7:N8</f>
        <v>43952</v>
      </c>
      <c r="M7" s="542"/>
      <c r="N7" s="542"/>
      <c r="O7" s="542">
        <f>'資金繰表（計画入力用）'!O7:Q8</f>
        <v>43983</v>
      </c>
      <c r="P7" s="542"/>
      <c r="Q7" s="542"/>
      <c r="R7" s="542">
        <f>'資金繰表（計画入力用）'!R7:T8</f>
        <v>44013</v>
      </c>
      <c r="S7" s="542"/>
      <c r="T7" s="542"/>
      <c r="U7" s="542">
        <f>'資金繰表（計画入力用）'!U7:W8</f>
        <v>44044</v>
      </c>
      <c r="V7" s="542"/>
      <c r="W7" s="542"/>
      <c r="X7" s="542">
        <f>'資金繰表（計画入力用）'!X7:Z8</f>
        <v>44075</v>
      </c>
      <c r="Y7" s="542"/>
      <c r="Z7" s="643"/>
      <c r="AA7" s="422" t="str">
        <f>'資金繰表（計画入力用）'!AA7:AC8</f>
        <v>上半期合計</v>
      </c>
      <c r="AB7" s="645"/>
      <c r="AC7" s="646"/>
    </row>
    <row r="8" spans="1:29" ht="15" customHeight="1" x14ac:dyDescent="0.15">
      <c r="A8" s="545" t="s">
        <v>17</v>
      </c>
      <c r="B8" s="546"/>
      <c r="C8" s="546"/>
      <c r="D8" s="546"/>
      <c r="E8" s="546"/>
      <c r="F8" s="546"/>
      <c r="G8" s="546"/>
      <c r="H8" s="547"/>
      <c r="I8" s="543"/>
      <c r="J8" s="544"/>
      <c r="K8" s="544"/>
      <c r="L8" s="544"/>
      <c r="M8" s="544"/>
      <c r="N8" s="544"/>
      <c r="O8" s="544"/>
      <c r="P8" s="544"/>
      <c r="Q8" s="544"/>
      <c r="R8" s="544"/>
      <c r="S8" s="544"/>
      <c r="T8" s="544"/>
      <c r="U8" s="544"/>
      <c r="V8" s="544"/>
      <c r="W8" s="544"/>
      <c r="X8" s="544"/>
      <c r="Y8" s="544"/>
      <c r="Z8" s="644"/>
      <c r="AA8" s="647"/>
      <c r="AB8" s="648"/>
      <c r="AC8" s="649"/>
    </row>
    <row r="9" spans="1:29" ht="15" customHeight="1" x14ac:dyDescent="0.15">
      <c r="A9" s="567" t="s">
        <v>38</v>
      </c>
      <c r="B9" s="568"/>
      <c r="C9" s="568"/>
      <c r="D9" s="568"/>
      <c r="E9" s="568"/>
      <c r="F9" s="568"/>
      <c r="G9" s="568"/>
      <c r="H9" s="569"/>
      <c r="I9" s="326"/>
      <c r="J9" s="257"/>
      <c r="K9" s="327"/>
      <c r="L9" s="328"/>
      <c r="M9" s="257"/>
      <c r="N9" s="327"/>
      <c r="O9" s="328"/>
      <c r="P9" s="257"/>
      <c r="Q9" s="327"/>
      <c r="R9" s="328"/>
      <c r="S9" s="257"/>
      <c r="T9" s="329"/>
      <c r="U9" s="327"/>
      <c r="V9" s="257"/>
      <c r="W9" s="327"/>
      <c r="X9" s="328"/>
      <c r="Y9" s="257"/>
      <c r="Z9" s="329"/>
      <c r="AA9" s="153"/>
      <c r="AB9" s="154">
        <f>J9+M9+P9+S9+V9+Y9</f>
        <v>0</v>
      </c>
      <c r="AC9" s="155"/>
    </row>
    <row r="10" spans="1:29" ht="15" customHeight="1" x14ac:dyDescent="0.15">
      <c r="A10" s="570" t="s">
        <v>39</v>
      </c>
      <c r="B10" s="571"/>
      <c r="C10" s="571"/>
      <c r="D10" s="571"/>
      <c r="E10" s="571"/>
      <c r="F10" s="571"/>
      <c r="G10" s="571"/>
      <c r="H10" s="572"/>
      <c r="I10" s="330"/>
      <c r="J10" s="331"/>
      <c r="K10" s="332"/>
      <c r="L10" s="333"/>
      <c r="M10" s="331"/>
      <c r="N10" s="332"/>
      <c r="O10" s="333"/>
      <c r="P10" s="331"/>
      <c r="Q10" s="332"/>
      <c r="R10" s="333"/>
      <c r="S10" s="331"/>
      <c r="T10" s="334"/>
      <c r="U10" s="332"/>
      <c r="V10" s="331"/>
      <c r="W10" s="332"/>
      <c r="X10" s="333"/>
      <c r="Y10" s="331"/>
      <c r="Z10" s="334"/>
      <c r="AA10" s="157"/>
      <c r="AB10" s="158">
        <f>J10+M10+P10+S10+V10+Y10</f>
        <v>0</v>
      </c>
      <c r="AC10" s="159"/>
    </row>
    <row r="11" spans="1:29" ht="15" customHeight="1" x14ac:dyDescent="0.15">
      <c r="A11" s="501" t="s">
        <v>22</v>
      </c>
      <c r="B11" s="501"/>
      <c r="C11" s="501"/>
      <c r="D11" s="501"/>
      <c r="E11" s="502"/>
      <c r="F11" s="503" t="s">
        <v>3</v>
      </c>
      <c r="G11" s="504"/>
      <c r="H11" s="504"/>
      <c r="I11" s="243"/>
      <c r="J11" s="126">
        <f>'資金繰表（計画入力用）'!J11</f>
        <v>0</v>
      </c>
      <c r="K11" s="166"/>
      <c r="L11" s="163"/>
      <c r="M11" s="126">
        <f>J56</f>
        <v>0</v>
      </c>
      <c r="N11" s="164"/>
      <c r="O11" s="165"/>
      <c r="P11" s="126">
        <f>M56</f>
        <v>0</v>
      </c>
      <c r="Q11" s="166"/>
      <c r="R11" s="163"/>
      <c r="S11" s="126">
        <f>P56</f>
        <v>0</v>
      </c>
      <c r="T11" s="167"/>
      <c r="U11" s="284"/>
      <c r="V11" s="126">
        <f>S56</f>
        <v>0</v>
      </c>
      <c r="W11" s="166"/>
      <c r="X11" s="163"/>
      <c r="Y11" s="126">
        <f>V56</f>
        <v>0</v>
      </c>
      <c r="Z11" s="167"/>
      <c r="AA11" s="169"/>
      <c r="AB11" s="170">
        <f>J11</f>
        <v>0</v>
      </c>
      <c r="AC11" s="171"/>
    </row>
    <row r="12" spans="1:29" ht="15" customHeight="1" x14ac:dyDescent="0.15">
      <c r="A12" s="501"/>
      <c r="B12" s="501"/>
      <c r="C12" s="501"/>
      <c r="D12" s="501"/>
      <c r="E12" s="502"/>
      <c r="F12" s="505" t="s">
        <v>63</v>
      </c>
      <c r="G12" s="506"/>
      <c r="H12" s="506"/>
      <c r="I12" s="189" t="s">
        <v>82</v>
      </c>
      <c r="J12" s="128">
        <f>'資金繰表（計画入力用）'!J12</f>
        <v>0</v>
      </c>
      <c r="K12" s="176" t="s">
        <v>83</v>
      </c>
      <c r="L12" s="175" t="s">
        <v>82</v>
      </c>
      <c r="M12" s="128">
        <f>J58</f>
        <v>0</v>
      </c>
      <c r="N12" s="176" t="s">
        <v>83</v>
      </c>
      <c r="O12" s="175" t="s">
        <v>82</v>
      </c>
      <c r="P12" s="128">
        <f>M58</f>
        <v>0</v>
      </c>
      <c r="Q12" s="176" t="s">
        <v>83</v>
      </c>
      <c r="R12" s="175" t="s">
        <v>82</v>
      </c>
      <c r="S12" s="128">
        <f>P58</f>
        <v>0</v>
      </c>
      <c r="T12" s="177" t="s">
        <v>83</v>
      </c>
      <c r="U12" s="158" t="s">
        <v>82</v>
      </c>
      <c r="V12" s="128">
        <f>S58</f>
        <v>0</v>
      </c>
      <c r="W12" s="176" t="s">
        <v>83</v>
      </c>
      <c r="X12" s="175" t="s">
        <v>82</v>
      </c>
      <c r="Y12" s="128">
        <f>V58</f>
        <v>0</v>
      </c>
      <c r="Z12" s="177" t="s">
        <v>83</v>
      </c>
      <c r="AA12" s="178" t="s">
        <v>82</v>
      </c>
      <c r="AB12" s="179">
        <f>J12</f>
        <v>0</v>
      </c>
      <c r="AC12" s="180" t="s">
        <v>83</v>
      </c>
    </row>
    <row r="13" spans="1:29" ht="14.25" customHeight="1" x14ac:dyDescent="0.15">
      <c r="A13" s="473" t="s">
        <v>11</v>
      </c>
      <c r="B13" s="508" t="s">
        <v>43</v>
      </c>
      <c r="C13" s="499" t="s">
        <v>0</v>
      </c>
      <c r="D13" s="499"/>
      <c r="E13" s="499"/>
      <c r="F13" s="487" t="s">
        <v>1</v>
      </c>
      <c r="G13" s="488"/>
      <c r="H13" s="488"/>
      <c r="I13" s="296"/>
      <c r="J13" s="181"/>
      <c r="K13" s="297"/>
      <c r="L13" s="298"/>
      <c r="M13" s="181"/>
      <c r="N13" s="181"/>
      <c r="O13" s="299"/>
      <c r="P13" s="181"/>
      <c r="Q13" s="297"/>
      <c r="R13" s="298"/>
      <c r="S13" s="181"/>
      <c r="T13" s="300"/>
      <c r="U13" s="301"/>
      <c r="V13" s="181"/>
      <c r="W13" s="297"/>
      <c r="X13" s="298"/>
      <c r="Y13" s="181"/>
      <c r="Z13" s="300"/>
      <c r="AA13" s="182"/>
      <c r="AB13" s="183">
        <f>J13+M13+P13+S13+V13+Y13</f>
        <v>0</v>
      </c>
      <c r="AC13" s="184"/>
    </row>
    <row r="14" spans="1:29" ht="14.25" customHeight="1" x14ac:dyDescent="0.15">
      <c r="A14" s="474"/>
      <c r="B14" s="509"/>
      <c r="C14" s="499"/>
      <c r="D14" s="499"/>
      <c r="E14" s="499"/>
      <c r="F14" s="487" t="s">
        <v>56</v>
      </c>
      <c r="G14" s="488"/>
      <c r="H14" s="488"/>
      <c r="I14" s="296" t="s">
        <v>76</v>
      </c>
      <c r="J14" s="181"/>
      <c r="K14" s="297"/>
      <c r="L14" s="299"/>
      <c r="M14" s="181"/>
      <c r="N14" s="297"/>
      <c r="O14" s="299"/>
      <c r="P14" s="181"/>
      <c r="Q14" s="297"/>
      <c r="R14" s="299"/>
      <c r="S14" s="181"/>
      <c r="T14" s="302"/>
      <c r="U14" s="301"/>
      <c r="V14" s="181"/>
      <c r="W14" s="297"/>
      <c r="X14" s="299"/>
      <c r="Y14" s="181"/>
      <c r="Z14" s="302" t="s">
        <v>77</v>
      </c>
      <c r="AA14" s="182" t="s">
        <v>76</v>
      </c>
      <c r="AB14" s="183">
        <f>J14+M14+P14+S14+V14+Y14</f>
        <v>0</v>
      </c>
      <c r="AC14" s="184" t="s">
        <v>77</v>
      </c>
    </row>
    <row r="15" spans="1:29" ht="14.25" customHeight="1" x14ac:dyDescent="0.15">
      <c r="A15" s="474"/>
      <c r="B15" s="509"/>
      <c r="C15" s="528" t="s">
        <v>50</v>
      </c>
      <c r="D15" s="529"/>
      <c r="E15" s="529"/>
      <c r="F15" s="529"/>
      <c r="G15" s="529"/>
      <c r="H15" s="530"/>
      <c r="I15" s="182" t="s">
        <v>76</v>
      </c>
      <c r="J15" s="130">
        <f>SUM(J13:J14)</f>
        <v>0</v>
      </c>
      <c r="K15" s="185" t="s">
        <v>77</v>
      </c>
      <c r="L15" s="186" t="s">
        <v>76</v>
      </c>
      <c r="M15" s="130">
        <f>SUM(M13:M14)</f>
        <v>0</v>
      </c>
      <c r="N15" s="185" t="s">
        <v>77</v>
      </c>
      <c r="O15" s="186" t="s">
        <v>76</v>
      </c>
      <c r="P15" s="130">
        <f>SUM(P13:P14)</f>
        <v>0</v>
      </c>
      <c r="Q15" s="185" t="s">
        <v>77</v>
      </c>
      <c r="R15" s="186" t="s">
        <v>76</v>
      </c>
      <c r="S15" s="130">
        <f>SUM(S13:S14)</f>
        <v>0</v>
      </c>
      <c r="T15" s="187" t="s">
        <v>77</v>
      </c>
      <c r="U15" s="188" t="s">
        <v>76</v>
      </c>
      <c r="V15" s="130">
        <f>SUM(V13:V14)</f>
        <v>0</v>
      </c>
      <c r="W15" s="185" t="s">
        <v>77</v>
      </c>
      <c r="X15" s="186" t="s">
        <v>76</v>
      </c>
      <c r="Y15" s="130">
        <f>SUM(Y13:Y14)</f>
        <v>0</v>
      </c>
      <c r="Z15" s="187" t="s">
        <v>77</v>
      </c>
      <c r="AA15" s="182" t="s">
        <v>76</v>
      </c>
      <c r="AB15" s="183">
        <f>SUM(AB13:AB14)</f>
        <v>0</v>
      </c>
      <c r="AC15" s="184" t="s">
        <v>77</v>
      </c>
    </row>
    <row r="16" spans="1:29" ht="14.25" customHeight="1" x14ac:dyDescent="0.15">
      <c r="A16" s="474"/>
      <c r="B16" s="509"/>
      <c r="C16" s="498" t="s">
        <v>57</v>
      </c>
      <c r="D16" s="499"/>
      <c r="E16" s="499"/>
      <c r="F16" s="499"/>
      <c r="G16" s="499"/>
      <c r="H16" s="500"/>
      <c r="I16" s="296"/>
      <c r="J16" s="181"/>
      <c r="K16" s="297"/>
      <c r="L16" s="298"/>
      <c r="M16" s="181"/>
      <c r="N16" s="181"/>
      <c r="O16" s="299"/>
      <c r="P16" s="181"/>
      <c r="Q16" s="297"/>
      <c r="R16" s="298"/>
      <c r="S16" s="181"/>
      <c r="T16" s="300"/>
      <c r="U16" s="301"/>
      <c r="V16" s="181"/>
      <c r="W16" s="297"/>
      <c r="X16" s="298"/>
      <c r="Y16" s="181"/>
      <c r="Z16" s="300"/>
      <c r="AA16" s="182"/>
      <c r="AB16" s="183">
        <f>J16+M16+P16+S16+V16+Y16</f>
        <v>0</v>
      </c>
      <c r="AC16" s="184"/>
    </row>
    <row r="17" spans="1:29" ht="14.25" customHeight="1" x14ac:dyDescent="0.15">
      <c r="A17" s="474"/>
      <c r="B17" s="509"/>
      <c r="C17" s="498" t="s">
        <v>4</v>
      </c>
      <c r="D17" s="499"/>
      <c r="E17" s="499"/>
      <c r="F17" s="499"/>
      <c r="G17" s="499"/>
      <c r="H17" s="500"/>
      <c r="I17" s="296"/>
      <c r="J17" s="181"/>
      <c r="K17" s="297"/>
      <c r="L17" s="298"/>
      <c r="M17" s="181"/>
      <c r="N17" s="181"/>
      <c r="O17" s="299"/>
      <c r="P17" s="181"/>
      <c r="Q17" s="297"/>
      <c r="R17" s="298"/>
      <c r="S17" s="181"/>
      <c r="T17" s="300"/>
      <c r="U17" s="301"/>
      <c r="V17" s="181"/>
      <c r="W17" s="297"/>
      <c r="X17" s="298"/>
      <c r="Y17" s="181"/>
      <c r="Z17" s="300"/>
      <c r="AA17" s="182"/>
      <c r="AB17" s="183">
        <f>J17+M17+P17+S17+V17+Y17</f>
        <v>0</v>
      </c>
      <c r="AC17" s="184"/>
    </row>
    <row r="18" spans="1:29" ht="14.25" customHeight="1" x14ac:dyDescent="0.15">
      <c r="A18" s="474"/>
      <c r="B18" s="509"/>
      <c r="C18" s="498" t="s">
        <v>5</v>
      </c>
      <c r="D18" s="499"/>
      <c r="E18" s="499"/>
      <c r="F18" s="499"/>
      <c r="G18" s="499"/>
      <c r="H18" s="500"/>
      <c r="I18" s="296"/>
      <c r="J18" s="181"/>
      <c r="K18" s="297"/>
      <c r="L18" s="298"/>
      <c r="M18" s="181"/>
      <c r="N18" s="181"/>
      <c r="O18" s="299"/>
      <c r="P18" s="181"/>
      <c r="Q18" s="297"/>
      <c r="R18" s="298"/>
      <c r="S18" s="181"/>
      <c r="T18" s="300"/>
      <c r="U18" s="301"/>
      <c r="V18" s="181"/>
      <c r="W18" s="297"/>
      <c r="X18" s="298"/>
      <c r="Y18" s="181"/>
      <c r="Z18" s="300"/>
      <c r="AA18" s="182"/>
      <c r="AB18" s="183">
        <f>J18+M18+P18+S18+V18+Y18</f>
        <v>0</v>
      </c>
      <c r="AC18" s="184"/>
    </row>
    <row r="19" spans="1:29" ht="14.25" customHeight="1" x14ac:dyDescent="0.15">
      <c r="A19" s="474"/>
      <c r="B19" s="6"/>
      <c r="C19" s="531" t="s">
        <v>31</v>
      </c>
      <c r="D19" s="531"/>
      <c r="E19" s="531"/>
      <c r="F19" s="531"/>
      <c r="G19" s="531"/>
      <c r="H19" s="532"/>
      <c r="I19" s="189"/>
      <c r="J19" s="190">
        <f>SUM(J13,J16,J17,J18)</f>
        <v>0</v>
      </c>
      <c r="K19" s="176"/>
      <c r="L19" s="191"/>
      <c r="M19" s="190">
        <f>SUM(M13,M16,M17,M18)</f>
        <v>0</v>
      </c>
      <c r="N19" s="190"/>
      <c r="O19" s="175"/>
      <c r="P19" s="190">
        <f>SUM(P13,P16,P17,P18)</f>
        <v>0</v>
      </c>
      <c r="Q19" s="176"/>
      <c r="R19" s="191"/>
      <c r="S19" s="190">
        <f>SUM(S13,S16,S17,S18)</f>
        <v>0</v>
      </c>
      <c r="T19" s="192"/>
      <c r="U19" s="158"/>
      <c r="V19" s="190">
        <f>SUM(V13,V16,V17,V18)</f>
        <v>0</v>
      </c>
      <c r="W19" s="176"/>
      <c r="X19" s="191"/>
      <c r="Y19" s="190">
        <f>SUM(Y13,Y16,Y17,Y18)</f>
        <v>0</v>
      </c>
      <c r="Z19" s="192"/>
      <c r="AA19" s="189"/>
      <c r="AB19" s="190">
        <f>SUM(AB13,AB16,AB17,AB18)</f>
        <v>0</v>
      </c>
      <c r="AC19" s="193"/>
    </row>
    <row r="20" spans="1:29" ht="14.25" customHeight="1" x14ac:dyDescent="0.15">
      <c r="A20" s="474"/>
      <c r="B20" s="508" t="s">
        <v>44</v>
      </c>
      <c r="C20" s="487" t="s">
        <v>6</v>
      </c>
      <c r="D20" s="488"/>
      <c r="E20" s="533"/>
      <c r="F20" s="500" t="s">
        <v>1</v>
      </c>
      <c r="G20" s="488"/>
      <c r="H20" s="488"/>
      <c r="I20" s="296"/>
      <c r="J20" s="181"/>
      <c r="K20" s="297"/>
      <c r="L20" s="298"/>
      <c r="M20" s="181"/>
      <c r="N20" s="181"/>
      <c r="O20" s="299"/>
      <c r="P20" s="181"/>
      <c r="Q20" s="297"/>
      <c r="R20" s="298"/>
      <c r="S20" s="181"/>
      <c r="T20" s="300"/>
      <c r="U20" s="301"/>
      <c r="V20" s="181"/>
      <c r="W20" s="297"/>
      <c r="X20" s="298"/>
      <c r="Y20" s="181"/>
      <c r="Z20" s="300"/>
      <c r="AA20" s="182"/>
      <c r="AB20" s="183">
        <f>J20+M20+P20+S20+V20+Y20</f>
        <v>0</v>
      </c>
      <c r="AC20" s="184"/>
    </row>
    <row r="21" spans="1:29" ht="14.25" customHeight="1" x14ac:dyDescent="0.15">
      <c r="A21" s="474"/>
      <c r="B21" s="509"/>
      <c r="C21" s="487"/>
      <c r="D21" s="488"/>
      <c r="E21" s="533"/>
      <c r="F21" s="500" t="s">
        <v>2</v>
      </c>
      <c r="G21" s="488"/>
      <c r="H21" s="488"/>
      <c r="I21" s="296" t="s">
        <v>78</v>
      </c>
      <c r="J21" s="181"/>
      <c r="K21" s="297" t="s">
        <v>79</v>
      </c>
      <c r="L21" s="299" t="s">
        <v>78</v>
      </c>
      <c r="M21" s="181"/>
      <c r="N21" s="297" t="s">
        <v>79</v>
      </c>
      <c r="O21" s="299" t="s">
        <v>78</v>
      </c>
      <c r="P21" s="181"/>
      <c r="Q21" s="297" t="s">
        <v>79</v>
      </c>
      <c r="R21" s="299" t="s">
        <v>78</v>
      </c>
      <c r="S21" s="181"/>
      <c r="T21" s="302" t="s">
        <v>79</v>
      </c>
      <c r="U21" s="301" t="s">
        <v>78</v>
      </c>
      <c r="V21" s="181"/>
      <c r="W21" s="297" t="s">
        <v>79</v>
      </c>
      <c r="X21" s="299" t="s">
        <v>78</v>
      </c>
      <c r="Y21" s="181"/>
      <c r="Z21" s="302" t="s">
        <v>79</v>
      </c>
      <c r="AA21" s="182" t="s">
        <v>78</v>
      </c>
      <c r="AB21" s="183">
        <f>J21+M21+P21+S21+V21+Y21</f>
        <v>0</v>
      </c>
      <c r="AC21" s="184" t="s">
        <v>79</v>
      </c>
    </row>
    <row r="22" spans="1:29" ht="14.25" customHeight="1" x14ac:dyDescent="0.15">
      <c r="A22" s="474"/>
      <c r="B22" s="509"/>
      <c r="C22" s="498" t="s">
        <v>51</v>
      </c>
      <c r="D22" s="499"/>
      <c r="E22" s="499"/>
      <c r="F22" s="499"/>
      <c r="G22" s="499"/>
      <c r="H22" s="500"/>
      <c r="I22" s="269" t="s">
        <v>78</v>
      </c>
      <c r="J22" s="130">
        <f>SUM(J20:J21)</f>
        <v>0</v>
      </c>
      <c r="K22" s="335" t="s">
        <v>79</v>
      </c>
      <c r="L22" s="336" t="s">
        <v>78</v>
      </c>
      <c r="M22" s="130">
        <f>SUM(M20:M21)</f>
        <v>0</v>
      </c>
      <c r="N22" s="335" t="s">
        <v>79</v>
      </c>
      <c r="O22" s="336" t="s">
        <v>78</v>
      </c>
      <c r="P22" s="130">
        <f>SUM(P20:P21)</f>
        <v>0</v>
      </c>
      <c r="Q22" s="335" t="s">
        <v>79</v>
      </c>
      <c r="R22" s="336" t="s">
        <v>78</v>
      </c>
      <c r="S22" s="130">
        <f>SUM(S20:S21)</f>
        <v>0</v>
      </c>
      <c r="T22" s="337" t="s">
        <v>79</v>
      </c>
      <c r="U22" s="132" t="s">
        <v>78</v>
      </c>
      <c r="V22" s="130">
        <f>SUM(V20:V21)</f>
        <v>0</v>
      </c>
      <c r="W22" s="335" t="s">
        <v>79</v>
      </c>
      <c r="X22" s="336" t="s">
        <v>78</v>
      </c>
      <c r="Y22" s="130">
        <f>SUM(Y20:Y21)</f>
        <v>0</v>
      </c>
      <c r="Z22" s="337" t="s">
        <v>79</v>
      </c>
      <c r="AA22" s="182" t="s">
        <v>78</v>
      </c>
      <c r="AB22" s="183">
        <f>SUM(AB20:AB21)</f>
        <v>0</v>
      </c>
      <c r="AC22" s="184" t="s">
        <v>79</v>
      </c>
    </row>
    <row r="23" spans="1:29" ht="14.25" customHeight="1" x14ac:dyDescent="0.15">
      <c r="A23" s="474"/>
      <c r="B23" s="509"/>
      <c r="C23" s="487" t="s">
        <v>7</v>
      </c>
      <c r="D23" s="488"/>
      <c r="E23" s="488"/>
      <c r="F23" s="488"/>
      <c r="G23" s="488"/>
      <c r="H23" s="488"/>
      <c r="I23" s="296"/>
      <c r="J23" s="181"/>
      <c r="K23" s="297"/>
      <c r="L23" s="298"/>
      <c r="M23" s="181"/>
      <c r="N23" s="181"/>
      <c r="O23" s="299"/>
      <c r="P23" s="181"/>
      <c r="Q23" s="297"/>
      <c r="R23" s="298"/>
      <c r="S23" s="181"/>
      <c r="T23" s="300"/>
      <c r="U23" s="301"/>
      <c r="V23" s="181"/>
      <c r="W23" s="297"/>
      <c r="X23" s="298"/>
      <c r="Y23" s="181"/>
      <c r="Z23" s="300"/>
      <c r="AA23" s="182"/>
      <c r="AB23" s="183">
        <f t="shared" ref="AB23:AB28" si="0">J23+M23+P23+S23+V23+Y23</f>
        <v>0</v>
      </c>
      <c r="AC23" s="184"/>
    </row>
    <row r="24" spans="1:29" ht="14.25" customHeight="1" x14ac:dyDescent="0.15">
      <c r="A24" s="474"/>
      <c r="B24" s="509"/>
      <c r="C24" s="498" t="s">
        <v>8</v>
      </c>
      <c r="D24" s="499"/>
      <c r="E24" s="499"/>
      <c r="F24" s="499"/>
      <c r="G24" s="499"/>
      <c r="H24" s="500"/>
      <c r="I24" s="296"/>
      <c r="J24" s="181"/>
      <c r="K24" s="297"/>
      <c r="L24" s="298"/>
      <c r="M24" s="181"/>
      <c r="N24" s="181"/>
      <c r="O24" s="299"/>
      <c r="P24" s="181"/>
      <c r="Q24" s="297"/>
      <c r="R24" s="298"/>
      <c r="S24" s="181"/>
      <c r="T24" s="300"/>
      <c r="U24" s="301"/>
      <c r="V24" s="181"/>
      <c r="W24" s="297"/>
      <c r="X24" s="298"/>
      <c r="Y24" s="181"/>
      <c r="Z24" s="300"/>
      <c r="AA24" s="182"/>
      <c r="AB24" s="183">
        <f t="shared" si="0"/>
        <v>0</v>
      </c>
      <c r="AC24" s="184"/>
    </row>
    <row r="25" spans="1:29" ht="14.25" customHeight="1" x14ac:dyDescent="0.15">
      <c r="A25" s="474"/>
      <c r="B25" s="509"/>
      <c r="C25" s="498" t="s">
        <v>9</v>
      </c>
      <c r="D25" s="499"/>
      <c r="E25" s="507"/>
      <c r="F25" s="500" t="s">
        <v>1</v>
      </c>
      <c r="G25" s="488"/>
      <c r="H25" s="488"/>
      <c r="I25" s="296"/>
      <c r="J25" s="181"/>
      <c r="K25" s="297"/>
      <c r="L25" s="298"/>
      <c r="M25" s="181"/>
      <c r="N25" s="181"/>
      <c r="O25" s="299"/>
      <c r="P25" s="181"/>
      <c r="Q25" s="297"/>
      <c r="R25" s="298"/>
      <c r="S25" s="181"/>
      <c r="T25" s="300"/>
      <c r="U25" s="301"/>
      <c r="V25" s="181"/>
      <c r="W25" s="297"/>
      <c r="X25" s="298"/>
      <c r="Y25" s="181"/>
      <c r="Z25" s="300"/>
      <c r="AA25" s="182"/>
      <c r="AB25" s="183">
        <f t="shared" si="0"/>
        <v>0</v>
      </c>
      <c r="AC25" s="184"/>
    </row>
    <row r="26" spans="1:29" ht="14.25" customHeight="1" x14ac:dyDescent="0.15">
      <c r="A26" s="474"/>
      <c r="B26" s="509"/>
      <c r="C26" s="498"/>
      <c r="D26" s="499"/>
      <c r="E26" s="507"/>
      <c r="F26" s="500" t="s">
        <v>2</v>
      </c>
      <c r="G26" s="488"/>
      <c r="H26" s="488"/>
      <c r="I26" s="296" t="s">
        <v>78</v>
      </c>
      <c r="J26" s="181"/>
      <c r="K26" s="297" t="s">
        <v>79</v>
      </c>
      <c r="L26" s="299" t="s">
        <v>78</v>
      </c>
      <c r="M26" s="181"/>
      <c r="N26" s="297" t="s">
        <v>79</v>
      </c>
      <c r="O26" s="299" t="s">
        <v>78</v>
      </c>
      <c r="P26" s="181"/>
      <c r="Q26" s="297" t="s">
        <v>79</v>
      </c>
      <c r="R26" s="299" t="s">
        <v>78</v>
      </c>
      <c r="S26" s="181"/>
      <c r="T26" s="302" t="s">
        <v>79</v>
      </c>
      <c r="U26" s="301" t="s">
        <v>78</v>
      </c>
      <c r="V26" s="181"/>
      <c r="W26" s="297" t="s">
        <v>79</v>
      </c>
      <c r="X26" s="299" t="s">
        <v>78</v>
      </c>
      <c r="Y26" s="181"/>
      <c r="Z26" s="302" t="s">
        <v>79</v>
      </c>
      <c r="AA26" s="182" t="s">
        <v>78</v>
      </c>
      <c r="AB26" s="183">
        <f t="shared" si="0"/>
        <v>0</v>
      </c>
      <c r="AC26" s="184" t="s">
        <v>79</v>
      </c>
    </row>
    <row r="27" spans="1:29" ht="14.25" customHeight="1" x14ac:dyDescent="0.15">
      <c r="A27" s="474"/>
      <c r="B27" s="509"/>
      <c r="C27" s="487" t="s">
        <v>10</v>
      </c>
      <c r="D27" s="488"/>
      <c r="E27" s="488"/>
      <c r="F27" s="488"/>
      <c r="G27" s="488"/>
      <c r="H27" s="488"/>
      <c r="I27" s="296"/>
      <c r="J27" s="181"/>
      <c r="K27" s="297"/>
      <c r="L27" s="298"/>
      <c r="M27" s="181"/>
      <c r="N27" s="181"/>
      <c r="O27" s="299"/>
      <c r="P27" s="181"/>
      <c r="Q27" s="297"/>
      <c r="R27" s="298"/>
      <c r="S27" s="181"/>
      <c r="T27" s="300"/>
      <c r="U27" s="301"/>
      <c r="V27" s="181"/>
      <c r="W27" s="297"/>
      <c r="X27" s="298"/>
      <c r="Y27" s="181"/>
      <c r="Z27" s="300"/>
      <c r="AA27" s="182"/>
      <c r="AB27" s="183">
        <f t="shared" si="0"/>
        <v>0</v>
      </c>
      <c r="AC27" s="184"/>
    </row>
    <row r="28" spans="1:29" ht="14.25" customHeight="1" x14ac:dyDescent="0.15">
      <c r="A28" s="474"/>
      <c r="B28" s="509"/>
      <c r="C28" s="515" t="s">
        <v>5</v>
      </c>
      <c r="D28" s="516"/>
      <c r="E28" s="516"/>
      <c r="F28" s="516"/>
      <c r="G28" s="516"/>
      <c r="H28" s="516"/>
      <c r="I28" s="303"/>
      <c r="J28" s="181"/>
      <c r="K28" s="304"/>
      <c r="L28" s="305"/>
      <c r="M28" s="181"/>
      <c r="N28" s="194"/>
      <c r="O28" s="306"/>
      <c r="P28" s="181"/>
      <c r="Q28" s="304"/>
      <c r="R28" s="305"/>
      <c r="S28" s="181"/>
      <c r="T28" s="307"/>
      <c r="U28" s="308"/>
      <c r="V28" s="181"/>
      <c r="W28" s="304"/>
      <c r="X28" s="305"/>
      <c r="Y28" s="181"/>
      <c r="Z28" s="307"/>
      <c r="AA28" s="195"/>
      <c r="AB28" s="196">
        <f t="shared" si="0"/>
        <v>0</v>
      </c>
      <c r="AC28" s="197"/>
    </row>
    <row r="29" spans="1:29" ht="14.25" customHeight="1" x14ac:dyDescent="0.15">
      <c r="A29" s="474"/>
      <c r="B29" s="6"/>
      <c r="C29" s="517" t="s">
        <v>32</v>
      </c>
      <c r="D29" s="518"/>
      <c r="E29" s="518"/>
      <c r="F29" s="518"/>
      <c r="G29" s="518"/>
      <c r="H29" s="518"/>
      <c r="I29" s="195"/>
      <c r="J29" s="196">
        <f>SUM(J20,J23,J24,J25,J27,J28)</f>
        <v>0</v>
      </c>
      <c r="K29" s="198"/>
      <c r="L29" s="199"/>
      <c r="M29" s="196">
        <f>SUM(M20,M23,M24,M25,M27,M28)</f>
        <v>0</v>
      </c>
      <c r="N29" s="196"/>
      <c r="O29" s="200"/>
      <c r="P29" s="196">
        <f>SUM(P20,P23,P24,P25,P27,P28)</f>
        <v>0</v>
      </c>
      <c r="Q29" s="198"/>
      <c r="R29" s="199"/>
      <c r="S29" s="196">
        <f>SUM(S20,S23,S24,S25,S27,S28)</f>
        <v>0</v>
      </c>
      <c r="T29" s="201"/>
      <c r="U29" s="202"/>
      <c r="V29" s="196">
        <f>SUM(V20,V23,V24,V25,V27,V28)</f>
        <v>0</v>
      </c>
      <c r="W29" s="198"/>
      <c r="X29" s="199"/>
      <c r="Y29" s="196">
        <f>SUM(Y20,Y23,Y24,Y25,Y27,Y28)</f>
        <v>0</v>
      </c>
      <c r="Z29" s="201"/>
      <c r="AA29" s="195"/>
      <c r="AB29" s="196">
        <f>SUM(AB20,AB23,AB24,AB25,AB27,AB28)</f>
        <v>0</v>
      </c>
      <c r="AC29" s="197"/>
    </row>
    <row r="30" spans="1:29" ht="14.25" customHeight="1" x14ac:dyDescent="0.15">
      <c r="A30" s="6"/>
      <c r="B30" s="511" t="s">
        <v>23</v>
      </c>
      <c r="C30" s="501"/>
      <c r="D30" s="501"/>
      <c r="E30" s="501"/>
      <c r="F30" s="501"/>
      <c r="G30" s="501"/>
      <c r="H30" s="501"/>
      <c r="I30" s="203"/>
      <c r="J30" s="204">
        <f>J19-J29</f>
        <v>0</v>
      </c>
      <c r="K30" s="205"/>
      <c r="L30" s="206"/>
      <c r="M30" s="204">
        <f>M19-M29</f>
        <v>0</v>
      </c>
      <c r="N30" s="204"/>
      <c r="O30" s="207"/>
      <c r="P30" s="204">
        <f>P19-P29</f>
        <v>0</v>
      </c>
      <c r="Q30" s="205"/>
      <c r="R30" s="206"/>
      <c r="S30" s="204">
        <f>S19-S29</f>
        <v>0</v>
      </c>
      <c r="T30" s="208"/>
      <c r="U30" s="209"/>
      <c r="V30" s="204">
        <f>V19-V29</f>
        <v>0</v>
      </c>
      <c r="W30" s="205"/>
      <c r="X30" s="206"/>
      <c r="Y30" s="204">
        <f>Y19-Y29</f>
        <v>0</v>
      </c>
      <c r="Z30" s="208"/>
      <c r="AA30" s="203"/>
      <c r="AB30" s="204">
        <f>AB19-AB29</f>
        <v>0</v>
      </c>
      <c r="AC30" s="210"/>
    </row>
    <row r="31" spans="1:29" ht="14.25" customHeight="1" x14ac:dyDescent="0.15">
      <c r="A31" s="473" t="s">
        <v>33</v>
      </c>
      <c r="B31" s="575" t="s">
        <v>41</v>
      </c>
      <c r="C31" s="519" t="s">
        <v>34</v>
      </c>
      <c r="D31" s="520"/>
      <c r="E31" s="520"/>
      <c r="F31" s="520"/>
      <c r="G31" s="520"/>
      <c r="H31" s="521"/>
      <c r="I31" s="309"/>
      <c r="J31" s="211"/>
      <c r="K31" s="310"/>
      <c r="L31" s="311"/>
      <c r="M31" s="211"/>
      <c r="N31" s="211"/>
      <c r="O31" s="312"/>
      <c r="P31" s="211"/>
      <c r="Q31" s="310"/>
      <c r="R31" s="311"/>
      <c r="S31" s="211"/>
      <c r="T31" s="313"/>
      <c r="U31" s="152"/>
      <c r="V31" s="211"/>
      <c r="W31" s="310"/>
      <c r="X31" s="311"/>
      <c r="Y31" s="211"/>
      <c r="Z31" s="313"/>
      <c r="AA31" s="212"/>
      <c r="AB31" s="213">
        <f>J31+M31+P31+S31+V31+Y31</f>
        <v>0</v>
      </c>
      <c r="AC31" s="214"/>
    </row>
    <row r="32" spans="1:29" ht="14.25" customHeight="1" x14ac:dyDescent="0.15">
      <c r="A32" s="474"/>
      <c r="B32" s="576"/>
      <c r="C32" s="522" t="s">
        <v>30</v>
      </c>
      <c r="D32" s="523"/>
      <c r="E32" s="523"/>
      <c r="F32" s="523"/>
      <c r="G32" s="523"/>
      <c r="H32" s="524"/>
      <c r="I32" s="314"/>
      <c r="J32" s="215"/>
      <c r="K32" s="315"/>
      <c r="L32" s="316"/>
      <c r="M32" s="215"/>
      <c r="N32" s="215"/>
      <c r="O32" s="317"/>
      <c r="P32" s="215"/>
      <c r="Q32" s="315"/>
      <c r="R32" s="316"/>
      <c r="S32" s="215"/>
      <c r="T32" s="318"/>
      <c r="U32" s="319"/>
      <c r="V32" s="215"/>
      <c r="W32" s="315"/>
      <c r="X32" s="316"/>
      <c r="Y32" s="215"/>
      <c r="Z32" s="318"/>
      <c r="AA32" s="216"/>
      <c r="AB32" s="217">
        <f>J32+M32+P32+S32+V32+Y32</f>
        <v>0</v>
      </c>
      <c r="AC32" s="218"/>
    </row>
    <row r="33" spans="1:29" ht="14.25" customHeight="1" x14ac:dyDescent="0.15">
      <c r="A33" s="474"/>
      <c r="B33" s="577"/>
      <c r="C33" s="578" t="s">
        <v>35</v>
      </c>
      <c r="D33" s="578"/>
      <c r="E33" s="578"/>
      <c r="F33" s="578"/>
      <c r="G33" s="578"/>
      <c r="H33" s="517"/>
      <c r="I33" s="219"/>
      <c r="J33" s="220">
        <f>SUM(J31,J32)</f>
        <v>0</v>
      </c>
      <c r="K33" s="221"/>
      <c r="L33" s="222"/>
      <c r="M33" s="220">
        <f>SUM(M31,M32)</f>
        <v>0</v>
      </c>
      <c r="N33" s="220"/>
      <c r="O33" s="223"/>
      <c r="P33" s="220">
        <f>SUM(P31,P32)</f>
        <v>0</v>
      </c>
      <c r="Q33" s="221"/>
      <c r="R33" s="222"/>
      <c r="S33" s="220">
        <f>SUM(S31,S32)</f>
        <v>0</v>
      </c>
      <c r="T33" s="224"/>
      <c r="U33" s="225"/>
      <c r="V33" s="220">
        <f>SUM(V31,V32)</f>
        <v>0</v>
      </c>
      <c r="W33" s="221"/>
      <c r="X33" s="222"/>
      <c r="Y33" s="220">
        <f>SUM(Y31,Y32)</f>
        <v>0</v>
      </c>
      <c r="Z33" s="224"/>
      <c r="AA33" s="219"/>
      <c r="AB33" s="220">
        <f>SUM(AB31,AB32)</f>
        <v>0</v>
      </c>
      <c r="AC33" s="226"/>
    </row>
    <row r="34" spans="1:29" ht="14.25" customHeight="1" x14ac:dyDescent="0.15">
      <c r="A34" s="474"/>
      <c r="B34" s="508" t="s">
        <v>42</v>
      </c>
      <c r="C34" s="519" t="s">
        <v>12</v>
      </c>
      <c r="D34" s="520"/>
      <c r="E34" s="579"/>
      <c r="F34" s="521" t="s">
        <v>1</v>
      </c>
      <c r="G34" s="504"/>
      <c r="H34" s="504"/>
      <c r="I34" s="309"/>
      <c r="J34" s="211"/>
      <c r="K34" s="310"/>
      <c r="L34" s="311"/>
      <c r="M34" s="211"/>
      <c r="N34" s="211"/>
      <c r="O34" s="312"/>
      <c r="P34" s="211"/>
      <c r="Q34" s="310"/>
      <c r="R34" s="311"/>
      <c r="S34" s="211"/>
      <c r="T34" s="313"/>
      <c r="U34" s="152"/>
      <c r="V34" s="211"/>
      <c r="W34" s="310"/>
      <c r="X34" s="311"/>
      <c r="Y34" s="211"/>
      <c r="Z34" s="313"/>
      <c r="AA34" s="212"/>
      <c r="AB34" s="213">
        <f>J34+M34+P34+S34+V34+Y34</f>
        <v>0</v>
      </c>
      <c r="AC34" s="214"/>
    </row>
    <row r="35" spans="1:29" ht="14.25" customHeight="1" x14ac:dyDescent="0.15">
      <c r="A35" s="474"/>
      <c r="B35" s="509"/>
      <c r="C35" s="498"/>
      <c r="D35" s="499"/>
      <c r="E35" s="507"/>
      <c r="F35" s="500" t="s">
        <v>7</v>
      </c>
      <c r="G35" s="488"/>
      <c r="H35" s="488"/>
      <c r="I35" s="296"/>
      <c r="J35" s="181"/>
      <c r="K35" s="297"/>
      <c r="L35" s="298"/>
      <c r="M35" s="181"/>
      <c r="N35" s="181"/>
      <c r="O35" s="299"/>
      <c r="P35" s="181"/>
      <c r="Q35" s="297"/>
      <c r="R35" s="298"/>
      <c r="S35" s="181"/>
      <c r="T35" s="300"/>
      <c r="U35" s="301"/>
      <c r="V35" s="181"/>
      <c r="W35" s="297"/>
      <c r="X35" s="298"/>
      <c r="Y35" s="181"/>
      <c r="Z35" s="300"/>
      <c r="AA35" s="182"/>
      <c r="AB35" s="183">
        <f>J35+M35+P35+S35+V35+Y35</f>
        <v>0</v>
      </c>
      <c r="AC35" s="184"/>
    </row>
    <row r="36" spans="1:29" ht="14.25" customHeight="1" x14ac:dyDescent="0.15">
      <c r="A36" s="474"/>
      <c r="B36" s="509"/>
      <c r="C36" s="498" t="s">
        <v>49</v>
      </c>
      <c r="D36" s="499"/>
      <c r="E36" s="499"/>
      <c r="F36" s="499"/>
      <c r="G36" s="499"/>
      <c r="H36" s="500"/>
      <c r="I36" s="296"/>
      <c r="J36" s="181"/>
      <c r="K36" s="297"/>
      <c r="L36" s="298"/>
      <c r="M36" s="181"/>
      <c r="N36" s="181"/>
      <c r="O36" s="299"/>
      <c r="P36" s="181"/>
      <c r="Q36" s="297"/>
      <c r="R36" s="298"/>
      <c r="S36" s="181"/>
      <c r="T36" s="300"/>
      <c r="U36" s="301"/>
      <c r="V36" s="181"/>
      <c r="W36" s="297"/>
      <c r="X36" s="298"/>
      <c r="Y36" s="181"/>
      <c r="Z36" s="300"/>
      <c r="AA36" s="182"/>
      <c r="AB36" s="183">
        <f>J36+M36+P36+S36+V36+Y36</f>
        <v>0</v>
      </c>
      <c r="AC36" s="184"/>
    </row>
    <row r="37" spans="1:29" ht="14.25" customHeight="1" x14ac:dyDescent="0.15">
      <c r="A37" s="474"/>
      <c r="B37" s="509"/>
      <c r="C37" s="522" t="s">
        <v>37</v>
      </c>
      <c r="D37" s="523"/>
      <c r="E37" s="523"/>
      <c r="F37" s="523"/>
      <c r="G37" s="523"/>
      <c r="H37" s="524"/>
      <c r="I37" s="303"/>
      <c r="J37" s="194"/>
      <c r="K37" s="304"/>
      <c r="L37" s="305"/>
      <c r="M37" s="194"/>
      <c r="N37" s="194"/>
      <c r="O37" s="306"/>
      <c r="P37" s="194"/>
      <c r="Q37" s="304"/>
      <c r="R37" s="305"/>
      <c r="S37" s="194"/>
      <c r="T37" s="307"/>
      <c r="U37" s="308"/>
      <c r="V37" s="194"/>
      <c r="W37" s="304"/>
      <c r="X37" s="305"/>
      <c r="Y37" s="194"/>
      <c r="Z37" s="307"/>
      <c r="AA37" s="195"/>
      <c r="AB37" s="196">
        <f>J37+M37+P37+S37+V37+Y37</f>
        <v>0</v>
      </c>
      <c r="AC37" s="197"/>
    </row>
    <row r="38" spans="1:29" ht="14.25" customHeight="1" x14ac:dyDescent="0.15">
      <c r="A38" s="474"/>
      <c r="B38" s="7"/>
      <c r="C38" s="573" t="s">
        <v>36</v>
      </c>
      <c r="D38" s="574"/>
      <c r="E38" s="574"/>
      <c r="F38" s="574"/>
      <c r="G38" s="574"/>
      <c r="H38" s="574"/>
      <c r="I38" s="189"/>
      <c r="J38" s="190">
        <f>SUM(J34,J35,J36,J37)</f>
        <v>0</v>
      </c>
      <c r="K38" s="176"/>
      <c r="L38" s="191"/>
      <c r="M38" s="190">
        <f>SUM(M34,M35,M36,M37)</f>
        <v>0</v>
      </c>
      <c r="N38" s="190"/>
      <c r="O38" s="175"/>
      <c r="P38" s="190">
        <f>SUM(P34,P35,P36,P37)</f>
        <v>0</v>
      </c>
      <c r="Q38" s="176"/>
      <c r="R38" s="191"/>
      <c r="S38" s="190">
        <f>SUM(S34,S35,S36,S37)</f>
        <v>0</v>
      </c>
      <c r="T38" s="192"/>
      <c r="U38" s="158"/>
      <c r="V38" s="190">
        <f>SUM(V34,V35,V36,V37)</f>
        <v>0</v>
      </c>
      <c r="W38" s="176"/>
      <c r="X38" s="191"/>
      <c r="Y38" s="190">
        <f>SUM(Y34,Y35,Y36,Y37)</f>
        <v>0</v>
      </c>
      <c r="Z38" s="192"/>
      <c r="AA38" s="189"/>
      <c r="AB38" s="190">
        <f>SUM(AB34,AB35,AB36,AB37)</f>
        <v>0</v>
      </c>
      <c r="AC38" s="193"/>
    </row>
    <row r="39" spans="1:29" ht="14.25" customHeight="1" x14ac:dyDescent="0.15">
      <c r="A39" s="6"/>
      <c r="B39" s="511" t="s">
        <v>24</v>
      </c>
      <c r="C39" s="501"/>
      <c r="D39" s="501"/>
      <c r="E39" s="501"/>
      <c r="F39" s="501"/>
      <c r="G39" s="501"/>
      <c r="H39" s="501"/>
      <c r="I39" s="227"/>
      <c r="J39" s="228">
        <f>J33-J38</f>
        <v>0</v>
      </c>
      <c r="K39" s="229"/>
      <c r="L39" s="230"/>
      <c r="M39" s="228">
        <f>M33-M38</f>
        <v>0</v>
      </c>
      <c r="N39" s="228"/>
      <c r="O39" s="231"/>
      <c r="P39" s="228">
        <f>P33-P38</f>
        <v>0</v>
      </c>
      <c r="Q39" s="229"/>
      <c r="R39" s="230"/>
      <c r="S39" s="228">
        <f>S33-S38</f>
        <v>0</v>
      </c>
      <c r="T39" s="232"/>
      <c r="U39" s="233"/>
      <c r="V39" s="228">
        <f>V33-V38</f>
        <v>0</v>
      </c>
      <c r="W39" s="229"/>
      <c r="X39" s="230"/>
      <c r="Y39" s="228">
        <f>Y33-Y38</f>
        <v>0</v>
      </c>
      <c r="Z39" s="232"/>
      <c r="AA39" s="227"/>
      <c r="AB39" s="228">
        <f>AB33-AB38</f>
        <v>0</v>
      </c>
      <c r="AC39" s="234"/>
    </row>
    <row r="40" spans="1:29" ht="14.25" customHeight="1" x14ac:dyDescent="0.15">
      <c r="A40" s="502" t="s">
        <v>25</v>
      </c>
      <c r="B40" s="510"/>
      <c r="C40" s="510"/>
      <c r="D40" s="510"/>
      <c r="E40" s="510"/>
      <c r="F40" s="510"/>
      <c r="G40" s="510"/>
      <c r="H40" s="511"/>
      <c r="I40" s="235"/>
      <c r="J40" s="236">
        <f>J11+J30+J39</f>
        <v>0</v>
      </c>
      <c r="K40" s="237"/>
      <c r="L40" s="238"/>
      <c r="M40" s="236">
        <f>M11+M30+M39</f>
        <v>0</v>
      </c>
      <c r="N40" s="236"/>
      <c r="O40" s="239"/>
      <c r="P40" s="236">
        <f>P11+P30+P39</f>
        <v>0</v>
      </c>
      <c r="Q40" s="237"/>
      <c r="R40" s="238"/>
      <c r="S40" s="236">
        <f>S11+S30+S39</f>
        <v>0</v>
      </c>
      <c r="T40" s="240"/>
      <c r="U40" s="241"/>
      <c r="V40" s="236">
        <f>V11+V30+V39</f>
        <v>0</v>
      </c>
      <c r="W40" s="237"/>
      <c r="X40" s="238"/>
      <c r="Y40" s="236">
        <f>Y11+Y30+Y39</f>
        <v>0</v>
      </c>
      <c r="Z40" s="240"/>
      <c r="AA40" s="235"/>
      <c r="AB40" s="236">
        <f>AB11+AB30+AB39</f>
        <v>0</v>
      </c>
      <c r="AC40" s="242"/>
    </row>
    <row r="41" spans="1:29" ht="14.25" customHeight="1" x14ac:dyDescent="0.15">
      <c r="A41" s="475" t="s">
        <v>84</v>
      </c>
      <c r="B41" s="561" t="s">
        <v>46</v>
      </c>
      <c r="C41" s="512" t="s">
        <v>58</v>
      </c>
      <c r="D41" s="513"/>
      <c r="E41" s="513"/>
      <c r="F41" s="513"/>
      <c r="G41" s="513"/>
      <c r="H41" s="514"/>
      <c r="I41" s="309" t="s">
        <v>78</v>
      </c>
      <c r="J41" s="211"/>
      <c r="K41" s="310" t="s">
        <v>79</v>
      </c>
      <c r="L41" s="311" t="s">
        <v>78</v>
      </c>
      <c r="M41" s="211"/>
      <c r="N41" s="211" t="s">
        <v>79</v>
      </c>
      <c r="O41" s="312" t="s">
        <v>78</v>
      </c>
      <c r="P41" s="211"/>
      <c r="Q41" s="310" t="s">
        <v>79</v>
      </c>
      <c r="R41" s="311" t="s">
        <v>78</v>
      </c>
      <c r="S41" s="211"/>
      <c r="T41" s="313" t="s">
        <v>79</v>
      </c>
      <c r="U41" s="152" t="s">
        <v>78</v>
      </c>
      <c r="V41" s="211"/>
      <c r="W41" s="310" t="s">
        <v>79</v>
      </c>
      <c r="X41" s="311" t="s">
        <v>78</v>
      </c>
      <c r="Y41" s="211"/>
      <c r="Z41" s="313" t="s">
        <v>79</v>
      </c>
      <c r="AA41" s="212" t="s">
        <v>78</v>
      </c>
      <c r="AB41" s="213">
        <f t="shared" ref="AB41:AB47" si="1">J41+M41+P41+S41+V41+Y41</f>
        <v>0</v>
      </c>
      <c r="AC41" s="214" t="s">
        <v>79</v>
      </c>
    </row>
    <row r="42" spans="1:29" ht="14.25" customHeight="1" x14ac:dyDescent="0.15">
      <c r="A42" s="476"/>
      <c r="B42" s="562"/>
      <c r="C42" s="498" t="s">
        <v>13</v>
      </c>
      <c r="D42" s="499"/>
      <c r="E42" s="499"/>
      <c r="F42" s="487" t="s">
        <v>59</v>
      </c>
      <c r="G42" s="488"/>
      <c r="H42" s="488"/>
      <c r="I42" s="296"/>
      <c r="J42" s="181"/>
      <c r="K42" s="297"/>
      <c r="L42" s="298"/>
      <c r="M42" s="181"/>
      <c r="N42" s="181"/>
      <c r="O42" s="299"/>
      <c r="P42" s="181"/>
      <c r="Q42" s="297"/>
      <c r="R42" s="298"/>
      <c r="S42" s="181"/>
      <c r="T42" s="300"/>
      <c r="U42" s="301"/>
      <c r="V42" s="181"/>
      <c r="W42" s="297"/>
      <c r="X42" s="298"/>
      <c r="Y42" s="181"/>
      <c r="Z42" s="300"/>
      <c r="AA42" s="182"/>
      <c r="AB42" s="183">
        <f t="shared" si="1"/>
        <v>0</v>
      </c>
      <c r="AC42" s="184"/>
    </row>
    <row r="43" spans="1:29" ht="14.25" customHeight="1" x14ac:dyDescent="0.15">
      <c r="A43" s="476"/>
      <c r="B43" s="562"/>
      <c r="C43" s="498"/>
      <c r="D43" s="499"/>
      <c r="E43" s="499"/>
      <c r="F43" s="487" t="s">
        <v>60</v>
      </c>
      <c r="G43" s="488"/>
      <c r="H43" s="488"/>
      <c r="I43" s="296"/>
      <c r="J43" s="181"/>
      <c r="K43" s="297"/>
      <c r="L43" s="298"/>
      <c r="M43" s="181"/>
      <c r="N43" s="181"/>
      <c r="O43" s="299"/>
      <c r="P43" s="181"/>
      <c r="Q43" s="297"/>
      <c r="R43" s="298"/>
      <c r="S43" s="181"/>
      <c r="T43" s="300"/>
      <c r="U43" s="301"/>
      <c r="V43" s="181"/>
      <c r="W43" s="297"/>
      <c r="X43" s="298"/>
      <c r="Y43" s="181"/>
      <c r="Z43" s="300"/>
      <c r="AA43" s="182"/>
      <c r="AB43" s="183">
        <f t="shared" si="1"/>
        <v>0</v>
      </c>
      <c r="AC43" s="184"/>
    </row>
    <row r="44" spans="1:29" ht="14.25" customHeight="1" x14ac:dyDescent="0.15">
      <c r="A44" s="476"/>
      <c r="B44" s="562"/>
      <c r="C44" s="495" t="s">
        <v>47</v>
      </c>
      <c r="D44" s="496"/>
      <c r="E44" s="496"/>
      <c r="F44" s="487" t="s">
        <v>14</v>
      </c>
      <c r="G44" s="488"/>
      <c r="H44" s="488"/>
      <c r="I44" s="296"/>
      <c r="J44" s="181"/>
      <c r="K44" s="297"/>
      <c r="L44" s="298"/>
      <c r="M44" s="181"/>
      <c r="N44" s="181"/>
      <c r="O44" s="299"/>
      <c r="P44" s="181"/>
      <c r="Q44" s="297"/>
      <c r="R44" s="298"/>
      <c r="S44" s="181"/>
      <c r="T44" s="300"/>
      <c r="U44" s="301"/>
      <c r="V44" s="181"/>
      <c r="W44" s="297"/>
      <c r="X44" s="298"/>
      <c r="Y44" s="181"/>
      <c r="Z44" s="300"/>
      <c r="AA44" s="182"/>
      <c r="AB44" s="183">
        <f t="shared" si="1"/>
        <v>0</v>
      </c>
      <c r="AC44" s="184"/>
    </row>
    <row r="45" spans="1:29" ht="14.25" customHeight="1" x14ac:dyDescent="0.15">
      <c r="A45" s="476"/>
      <c r="B45" s="562"/>
      <c r="C45" s="564" t="s">
        <v>16</v>
      </c>
      <c r="D45" s="565"/>
      <c r="E45" s="566"/>
      <c r="F45" s="487" t="s">
        <v>15</v>
      </c>
      <c r="G45" s="488"/>
      <c r="H45" s="488"/>
      <c r="I45" s="296"/>
      <c r="J45" s="181"/>
      <c r="K45" s="297"/>
      <c r="L45" s="298"/>
      <c r="M45" s="181"/>
      <c r="N45" s="181"/>
      <c r="O45" s="299"/>
      <c r="P45" s="181"/>
      <c r="Q45" s="297"/>
      <c r="R45" s="298"/>
      <c r="S45" s="181"/>
      <c r="T45" s="300"/>
      <c r="U45" s="301"/>
      <c r="V45" s="181"/>
      <c r="W45" s="297"/>
      <c r="X45" s="298"/>
      <c r="Y45" s="181"/>
      <c r="Z45" s="300"/>
      <c r="AA45" s="182"/>
      <c r="AB45" s="183">
        <f t="shared" si="1"/>
        <v>0</v>
      </c>
      <c r="AC45" s="184"/>
    </row>
    <row r="46" spans="1:29" ht="14.25" customHeight="1" x14ac:dyDescent="0.15">
      <c r="A46" s="476"/>
      <c r="B46" s="562"/>
      <c r="C46" s="495" t="s">
        <v>48</v>
      </c>
      <c r="D46" s="496"/>
      <c r="E46" s="496"/>
      <c r="F46" s="487" t="s">
        <v>14</v>
      </c>
      <c r="G46" s="488"/>
      <c r="H46" s="488"/>
      <c r="I46" s="296"/>
      <c r="J46" s="181"/>
      <c r="K46" s="297"/>
      <c r="L46" s="298"/>
      <c r="M46" s="181"/>
      <c r="N46" s="181"/>
      <c r="O46" s="299"/>
      <c r="P46" s="181"/>
      <c r="Q46" s="297"/>
      <c r="R46" s="298"/>
      <c r="S46" s="181"/>
      <c r="T46" s="300"/>
      <c r="U46" s="301"/>
      <c r="V46" s="181"/>
      <c r="W46" s="297"/>
      <c r="X46" s="298"/>
      <c r="Y46" s="181"/>
      <c r="Z46" s="300"/>
      <c r="AA46" s="182"/>
      <c r="AB46" s="183">
        <f t="shared" si="1"/>
        <v>0</v>
      </c>
      <c r="AC46" s="184"/>
    </row>
    <row r="47" spans="1:29" ht="14.25" customHeight="1" x14ac:dyDescent="0.15">
      <c r="A47" s="476"/>
      <c r="B47" s="562"/>
      <c r="C47" s="564" t="s">
        <v>16</v>
      </c>
      <c r="D47" s="565"/>
      <c r="E47" s="566"/>
      <c r="F47" s="487" t="s">
        <v>15</v>
      </c>
      <c r="G47" s="488"/>
      <c r="H47" s="488"/>
      <c r="I47" s="296"/>
      <c r="J47" s="181"/>
      <c r="K47" s="297"/>
      <c r="L47" s="298"/>
      <c r="M47" s="181"/>
      <c r="N47" s="181"/>
      <c r="O47" s="299"/>
      <c r="P47" s="181"/>
      <c r="Q47" s="297"/>
      <c r="R47" s="298"/>
      <c r="S47" s="181"/>
      <c r="T47" s="300"/>
      <c r="U47" s="301"/>
      <c r="V47" s="181"/>
      <c r="W47" s="297"/>
      <c r="X47" s="298"/>
      <c r="Y47" s="181"/>
      <c r="Z47" s="300"/>
      <c r="AA47" s="182"/>
      <c r="AB47" s="183">
        <f t="shared" si="1"/>
        <v>0</v>
      </c>
      <c r="AC47" s="184"/>
    </row>
    <row r="48" spans="1:29" ht="14.25" customHeight="1" x14ac:dyDescent="0.15">
      <c r="A48" s="476"/>
      <c r="B48" s="563"/>
      <c r="C48" s="517" t="s">
        <v>26</v>
      </c>
      <c r="D48" s="560"/>
      <c r="E48" s="560"/>
      <c r="F48" s="560"/>
      <c r="G48" s="560"/>
      <c r="H48" s="560"/>
      <c r="I48" s="195"/>
      <c r="J48" s="196">
        <f>SUM(J42,J43,J44,J45,J46,J47)</f>
        <v>0</v>
      </c>
      <c r="K48" s="198"/>
      <c r="L48" s="199"/>
      <c r="M48" s="196">
        <f>SUM(M42,M43,M44,M45,M46,M47)</f>
        <v>0</v>
      </c>
      <c r="N48" s="196"/>
      <c r="O48" s="200"/>
      <c r="P48" s="196">
        <f>SUM(P42,P43,P44,P45,P46,P47)</f>
        <v>0</v>
      </c>
      <c r="Q48" s="198"/>
      <c r="R48" s="199"/>
      <c r="S48" s="196">
        <f>SUM(S42,S43,S44,S45,S46,S47)</f>
        <v>0</v>
      </c>
      <c r="T48" s="201"/>
      <c r="U48" s="286"/>
      <c r="V48" s="196">
        <f>SUM(V42,V43,V44,V45,V46,V47)</f>
        <v>0</v>
      </c>
      <c r="W48" s="198"/>
      <c r="X48" s="199"/>
      <c r="Y48" s="196">
        <f>SUM(Y42,Y43,Y44,Y45,Y46,Y47)</f>
        <v>0</v>
      </c>
      <c r="Z48" s="201"/>
      <c r="AA48" s="195"/>
      <c r="AB48" s="196">
        <f>SUM(AB42,AB43,AB44,AB45,AB46,AB47)</f>
        <v>0</v>
      </c>
      <c r="AC48" s="197"/>
    </row>
    <row r="49" spans="1:29" ht="14.25" customHeight="1" x14ac:dyDescent="0.15">
      <c r="A49" s="476"/>
      <c r="B49" s="638" t="s">
        <v>45</v>
      </c>
      <c r="C49" s="512" t="s">
        <v>54</v>
      </c>
      <c r="D49" s="513"/>
      <c r="E49" s="513"/>
      <c r="F49" s="513"/>
      <c r="G49" s="513"/>
      <c r="H49" s="514"/>
      <c r="I49" s="309" t="s">
        <v>76</v>
      </c>
      <c r="J49" s="211"/>
      <c r="K49" s="310" t="s">
        <v>77</v>
      </c>
      <c r="L49" s="311" t="s">
        <v>76</v>
      </c>
      <c r="M49" s="211"/>
      <c r="N49" s="211" t="s">
        <v>77</v>
      </c>
      <c r="O49" s="312" t="s">
        <v>76</v>
      </c>
      <c r="P49" s="211"/>
      <c r="Q49" s="310" t="s">
        <v>77</v>
      </c>
      <c r="R49" s="311" t="s">
        <v>76</v>
      </c>
      <c r="S49" s="211"/>
      <c r="T49" s="313" t="s">
        <v>77</v>
      </c>
      <c r="U49" s="152" t="s">
        <v>76</v>
      </c>
      <c r="V49" s="211"/>
      <c r="W49" s="310" t="s">
        <v>77</v>
      </c>
      <c r="X49" s="311" t="s">
        <v>76</v>
      </c>
      <c r="Y49" s="211"/>
      <c r="Z49" s="313" t="s">
        <v>77</v>
      </c>
      <c r="AA49" s="212" t="s">
        <v>76</v>
      </c>
      <c r="AB49" s="213">
        <f>J49+M49+P49+S49+V49+Y49</f>
        <v>0</v>
      </c>
      <c r="AC49" s="214" t="s">
        <v>77</v>
      </c>
    </row>
    <row r="50" spans="1:29" ht="14.25" customHeight="1" x14ac:dyDescent="0.15">
      <c r="A50" s="476"/>
      <c r="B50" s="639"/>
      <c r="C50" s="495" t="s">
        <v>47</v>
      </c>
      <c r="D50" s="496"/>
      <c r="E50" s="496"/>
      <c r="F50" s="487" t="s">
        <v>14</v>
      </c>
      <c r="G50" s="488"/>
      <c r="H50" s="488"/>
      <c r="I50" s="296"/>
      <c r="J50" s="181"/>
      <c r="K50" s="297"/>
      <c r="L50" s="298"/>
      <c r="M50" s="181"/>
      <c r="N50" s="181"/>
      <c r="O50" s="299"/>
      <c r="P50" s="181"/>
      <c r="Q50" s="297"/>
      <c r="R50" s="298"/>
      <c r="S50" s="181"/>
      <c r="T50" s="300"/>
      <c r="U50" s="301"/>
      <c r="V50" s="181"/>
      <c r="W50" s="297"/>
      <c r="X50" s="298"/>
      <c r="Y50" s="181"/>
      <c r="Z50" s="300"/>
      <c r="AA50" s="182"/>
      <c r="AB50" s="183">
        <f>J50+M50+P50+S50+V50+Y50</f>
        <v>0</v>
      </c>
      <c r="AC50" s="184"/>
    </row>
    <row r="51" spans="1:29" ht="14.25" customHeight="1" x14ac:dyDescent="0.15">
      <c r="A51" s="476"/>
      <c r="B51" s="639"/>
      <c r="C51" s="564" t="s">
        <v>16</v>
      </c>
      <c r="D51" s="565"/>
      <c r="E51" s="566"/>
      <c r="F51" s="487" t="s">
        <v>15</v>
      </c>
      <c r="G51" s="488"/>
      <c r="H51" s="488"/>
      <c r="I51" s="296"/>
      <c r="J51" s="181"/>
      <c r="K51" s="297"/>
      <c r="L51" s="298"/>
      <c r="M51" s="181"/>
      <c r="N51" s="181"/>
      <c r="O51" s="299"/>
      <c r="P51" s="181"/>
      <c r="Q51" s="297"/>
      <c r="R51" s="298"/>
      <c r="S51" s="181"/>
      <c r="T51" s="300"/>
      <c r="U51" s="301"/>
      <c r="V51" s="181"/>
      <c r="W51" s="297"/>
      <c r="X51" s="298"/>
      <c r="Y51" s="181"/>
      <c r="Z51" s="300"/>
      <c r="AA51" s="182"/>
      <c r="AB51" s="183">
        <f>J51+M51+P51+S51+V51+Y51</f>
        <v>0</v>
      </c>
      <c r="AC51" s="184"/>
    </row>
    <row r="52" spans="1:29" ht="14.25" customHeight="1" x14ac:dyDescent="0.15">
      <c r="A52" s="476"/>
      <c r="B52" s="639"/>
      <c r="C52" s="495" t="s">
        <v>48</v>
      </c>
      <c r="D52" s="496"/>
      <c r="E52" s="496"/>
      <c r="F52" s="487" t="s">
        <v>14</v>
      </c>
      <c r="G52" s="488"/>
      <c r="H52" s="488"/>
      <c r="I52" s="296"/>
      <c r="J52" s="181"/>
      <c r="K52" s="297"/>
      <c r="L52" s="298"/>
      <c r="M52" s="181"/>
      <c r="N52" s="181"/>
      <c r="O52" s="299"/>
      <c r="P52" s="181"/>
      <c r="Q52" s="297"/>
      <c r="R52" s="298"/>
      <c r="S52" s="181"/>
      <c r="T52" s="300"/>
      <c r="U52" s="301"/>
      <c r="V52" s="181"/>
      <c r="W52" s="297"/>
      <c r="X52" s="298"/>
      <c r="Y52" s="181"/>
      <c r="Z52" s="300"/>
      <c r="AA52" s="182"/>
      <c r="AB52" s="183">
        <f>J52+M52+P52+S52+V52+Y52</f>
        <v>0</v>
      </c>
      <c r="AC52" s="184"/>
    </row>
    <row r="53" spans="1:29" ht="14.25" customHeight="1" x14ac:dyDescent="0.15">
      <c r="A53" s="476"/>
      <c r="B53" s="639"/>
      <c r="C53" s="564" t="s">
        <v>16</v>
      </c>
      <c r="D53" s="565"/>
      <c r="E53" s="566"/>
      <c r="F53" s="487" t="s">
        <v>15</v>
      </c>
      <c r="G53" s="488"/>
      <c r="H53" s="488"/>
      <c r="I53" s="296"/>
      <c r="J53" s="181"/>
      <c r="K53" s="297"/>
      <c r="L53" s="298"/>
      <c r="M53" s="181"/>
      <c r="N53" s="181"/>
      <c r="O53" s="299"/>
      <c r="P53" s="181"/>
      <c r="Q53" s="297"/>
      <c r="R53" s="298"/>
      <c r="S53" s="181"/>
      <c r="T53" s="300"/>
      <c r="U53" s="301"/>
      <c r="V53" s="181"/>
      <c r="W53" s="297"/>
      <c r="X53" s="298"/>
      <c r="Y53" s="181"/>
      <c r="Z53" s="300"/>
      <c r="AA53" s="182"/>
      <c r="AB53" s="183">
        <f>J53+M53+P53+S53+V53+Y53</f>
        <v>0</v>
      </c>
      <c r="AC53" s="184"/>
    </row>
    <row r="54" spans="1:29" ht="14.25" customHeight="1" x14ac:dyDescent="0.15">
      <c r="A54" s="476"/>
      <c r="B54" s="640"/>
      <c r="C54" s="641" t="s">
        <v>92</v>
      </c>
      <c r="D54" s="642"/>
      <c r="E54" s="642"/>
      <c r="F54" s="642"/>
      <c r="G54" s="642"/>
      <c r="H54" s="642"/>
      <c r="I54" s="227"/>
      <c r="J54" s="228">
        <f>SUM(J50,J51,J52,J53)</f>
        <v>0</v>
      </c>
      <c r="K54" s="229"/>
      <c r="L54" s="230"/>
      <c r="M54" s="228">
        <f>SUM(M50,M51,M52,M53)</f>
        <v>0</v>
      </c>
      <c r="N54" s="228"/>
      <c r="O54" s="231"/>
      <c r="P54" s="228">
        <f>SUM(P50,P51,P52,P53)</f>
        <v>0</v>
      </c>
      <c r="Q54" s="229"/>
      <c r="R54" s="230"/>
      <c r="S54" s="228">
        <f>SUM(S50,S51,S52,S53)</f>
        <v>0</v>
      </c>
      <c r="T54" s="232"/>
      <c r="U54" s="287"/>
      <c r="V54" s="228">
        <f>SUM(V50,V51,V52,V53)</f>
        <v>0</v>
      </c>
      <c r="W54" s="229"/>
      <c r="X54" s="230"/>
      <c r="Y54" s="228">
        <f>SUM(Y50,Y51,Y52,Y53)</f>
        <v>0</v>
      </c>
      <c r="Z54" s="232"/>
      <c r="AA54" s="227"/>
      <c r="AB54" s="183">
        <f>SUM(AB50,AB51,AB52,AB53)</f>
        <v>0</v>
      </c>
      <c r="AC54" s="234"/>
    </row>
    <row r="55" spans="1:29" ht="14.25" customHeight="1" x14ac:dyDescent="0.15">
      <c r="A55" s="6"/>
      <c r="B55" s="511" t="s">
        <v>40</v>
      </c>
      <c r="C55" s="501"/>
      <c r="D55" s="501"/>
      <c r="E55" s="501"/>
      <c r="F55" s="501"/>
      <c r="G55" s="501"/>
      <c r="H55" s="501"/>
      <c r="I55" s="203"/>
      <c r="J55" s="204">
        <f>J48-J54</f>
        <v>0</v>
      </c>
      <c r="K55" s="205"/>
      <c r="L55" s="206"/>
      <c r="M55" s="204">
        <f>M48-M54</f>
        <v>0</v>
      </c>
      <c r="N55" s="204"/>
      <c r="O55" s="207"/>
      <c r="P55" s="204">
        <f>P48-P54</f>
        <v>0</v>
      </c>
      <c r="Q55" s="205"/>
      <c r="R55" s="206"/>
      <c r="S55" s="204">
        <f>S48-S54</f>
        <v>0</v>
      </c>
      <c r="T55" s="208"/>
      <c r="U55" s="209"/>
      <c r="V55" s="204">
        <f>V48-V54</f>
        <v>0</v>
      </c>
      <c r="W55" s="205"/>
      <c r="X55" s="206"/>
      <c r="Y55" s="204">
        <f>Y48-Y54</f>
        <v>0</v>
      </c>
      <c r="Z55" s="208"/>
      <c r="AA55" s="203"/>
      <c r="AB55" s="204">
        <f>AB48-AB54</f>
        <v>0</v>
      </c>
      <c r="AC55" s="210"/>
    </row>
    <row r="56" spans="1:29" ht="12" customHeight="1" x14ac:dyDescent="0.15">
      <c r="A56" s="554" t="s">
        <v>27</v>
      </c>
      <c r="B56" s="555"/>
      <c r="C56" s="555"/>
      <c r="D56" s="555"/>
      <c r="E56" s="555"/>
      <c r="F56" s="604" t="s">
        <v>1</v>
      </c>
      <c r="G56" s="605"/>
      <c r="H56" s="606"/>
      <c r="I56" s="243"/>
      <c r="J56" s="602">
        <f>J40+J55</f>
        <v>0</v>
      </c>
      <c r="K56" s="166"/>
      <c r="L56" s="163"/>
      <c r="M56" s="602">
        <f>M40+M55</f>
        <v>0</v>
      </c>
      <c r="N56" s="164"/>
      <c r="O56" s="165"/>
      <c r="P56" s="602">
        <f>P40+P55</f>
        <v>0</v>
      </c>
      <c r="Q56" s="166"/>
      <c r="R56" s="163"/>
      <c r="S56" s="602">
        <f>S40+S55</f>
        <v>0</v>
      </c>
      <c r="T56" s="167"/>
      <c r="U56" s="284"/>
      <c r="V56" s="602">
        <f>V40+V55</f>
        <v>0</v>
      </c>
      <c r="W56" s="166"/>
      <c r="X56" s="163"/>
      <c r="Y56" s="602">
        <f>Y40+Y55</f>
        <v>0</v>
      </c>
      <c r="Z56" s="167"/>
      <c r="AA56" s="243"/>
      <c r="AB56" s="602">
        <f>AB40+AB55</f>
        <v>0</v>
      </c>
      <c r="AC56" s="244"/>
    </row>
    <row r="57" spans="1:29" ht="12" customHeight="1" x14ac:dyDescent="0.15">
      <c r="A57" s="556" t="s">
        <v>71</v>
      </c>
      <c r="B57" s="557"/>
      <c r="C57" s="557"/>
      <c r="D57" s="557"/>
      <c r="E57" s="557"/>
      <c r="F57" s="564"/>
      <c r="G57" s="565"/>
      <c r="H57" s="607"/>
      <c r="I57" s="216"/>
      <c r="J57" s="603"/>
      <c r="K57" s="245"/>
      <c r="L57" s="246"/>
      <c r="M57" s="603"/>
      <c r="N57" s="245"/>
      <c r="O57" s="246"/>
      <c r="P57" s="603"/>
      <c r="Q57" s="245"/>
      <c r="R57" s="246"/>
      <c r="S57" s="603"/>
      <c r="T57" s="247"/>
      <c r="U57" s="285"/>
      <c r="V57" s="603"/>
      <c r="W57" s="245"/>
      <c r="X57" s="246"/>
      <c r="Y57" s="603"/>
      <c r="Z57" s="247"/>
      <c r="AA57" s="216"/>
      <c r="AB57" s="603"/>
      <c r="AC57" s="218"/>
    </row>
    <row r="58" spans="1:29" ht="12" customHeight="1" x14ac:dyDescent="0.15">
      <c r="A58" s="588" t="s">
        <v>55</v>
      </c>
      <c r="B58" s="589"/>
      <c r="C58" s="589"/>
      <c r="D58" s="589"/>
      <c r="E58" s="589"/>
      <c r="F58" s="596" t="s">
        <v>2</v>
      </c>
      <c r="G58" s="597"/>
      <c r="H58" s="598"/>
      <c r="I58" s="586" t="s">
        <v>80</v>
      </c>
      <c r="J58" s="582">
        <f>J12+J14-J16-J41-J42-J43</f>
        <v>0</v>
      </c>
      <c r="K58" s="584" t="s">
        <v>81</v>
      </c>
      <c r="L58" s="594" t="s">
        <v>80</v>
      </c>
      <c r="M58" s="582">
        <f>M12+M14-M16-M41-M42-M43</f>
        <v>0</v>
      </c>
      <c r="N58" s="592" t="s">
        <v>81</v>
      </c>
      <c r="O58" s="594" t="s">
        <v>80</v>
      </c>
      <c r="P58" s="582">
        <f>P12+P14-P16-P41-P42-P43</f>
        <v>0</v>
      </c>
      <c r="Q58" s="584" t="s">
        <v>81</v>
      </c>
      <c r="R58" s="594" t="s">
        <v>80</v>
      </c>
      <c r="S58" s="582">
        <f>S12+S14-S16-S41-S42-S43</f>
        <v>0</v>
      </c>
      <c r="T58" s="584" t="s">
        <v>81</v>
      </c>
      <c r="U58" s="592" t="s">
        <v>80</v>
      </c>
      <c r="V58" s="582">
        <f>V12+V14-V16-V41-V42-V43</f>
        <v>0</v>
      </c>
      <c r="W58" s="592" t="s">
        <v>81</v>
      </c>
      <c r="X58" s="594" t="s">
        <v>80</v>
      </c>
      <c r="Y58" s="582">
        <f>Y12+Y14-Y16-Y41-Y42-Y43</f>
        <v>0</v>
      </c>
      <c r="Z58" s="584" t="s">
        <v>81</v>
      </c>
      <c r="AA58" s="586" t="s">
        <v>80</v>
      </c>
      <c r="AB58" s="582">
        <f>AB12+AB14-AB16-AB41-AB42-AB43</f>
        <v>0</v>
      </c>
      <c r="AC58" s="580" t="s">
        <v>81</v>
      </c>
    </row>
    <row r="59" spans="1:29" ht="12" customHeight="1" x14ac:dyDescent="0.15">
      <c r="A59" s="590" t="s">
        <v>70</v>
      </c>
      <c r="B59" s="591"/>
      <c r="C59" s="591"/>
      <c r="D59" s="591"/>
      <c r="E59" s="591"/>
      <c r="F59" s="599"/>
      <c r="G59" s="600"/>
      <c r="H59" s="601"/>
      <c r="I59" s="587"/>
      <c r="J59" s="583"/>
      <c r="K59" s="585"/>
      <c r="L59" s="595"/>
      <c r="M59" s="583"/>
      <c r="N59" s="593"/>
      <c r="O59" s="595"/>
      <c r="P59" s="583"/>
      <c r="Q59" s="585"/>
      <c r="R59" s="595"/>
      <c r="S59" s="583"/>
      <c r="T59" s="585"/>
      <c r="U59" s="593"/>
      <c r="V59" s="583"/>
      <c r="W59" s="593"/>
      <c r="X59" s="595"/>
      <c r="Y59" s="583"/>
      <c r="Z59" s="585"/>
      <c r="AA59" s="587"/>
      <c r="AB59" s="583"/>
      <c r="AC59" s="581"/>
    </row>
    <row r="60" spans="1:29" ht="10.5" customHeight="1" x14ac:dyDescent="0.15">
      <c r="A60" s="2"/>
      <c r="B60" s="2"/>
      <c r="C60" s="2"/>
      <c r="D60" s="2"/>
      <c r="E60" s="2"/>
      <c r="F60" s="2"/>
      <c r="G60" s="2"/>
      <c r="H60" s="2"/>
      <c r="I60" s="248"/>
      <c r="J60" s="249"/>
      <c r="K60" s="250"/>
      <c r="L60" s="249"/>
      <c r="M60" s="249"/>
      <c r="N60" s="249"/>
      <c r="O60" s="248"/>
      <c r="P60" s="249"/>
      <c r="Q60" s="250"/>
      <c r="R60" s="249"/>
      <c r="S60" s="249"/>
      <c r="T60" s="249"/>
      <c r="U60" s="248"/>
      <c r="V60" s="249"/>
      <c r="W60" s="250"/>
      <c r="X60" s="249"/>
      <c r="Y60" s="249"/>
      <c r="Z60" s="249"/>
      <c r="AA60" s="248"/>
      <c r="AB60" s="249"/>
      <c r="AC60" s="250"/>
    </row>
    <row r="61" spans="1:29" ht="13.5" customHeight="1" x14ac:dyDescent="0.15">
      <c r="A61" s="632" t="s">
        <v>62</v>
      </c>
      <c r="B61" s="627"/>
      <c r="C61" s="615" t="s">
        <v>13</v>
      </c>
      <c r="D61" s="615"/>
      <c r="E61" s="616"/>
      <c r="F61" s="613" t="s">
        <v>65</v>
      </c>
      <c r="G61" s="614"/>
      <c r="H61" s="614"/>
      <c r="I61" s="251"/>
      <c r="J61" s="252">
        <f>J70+J42+J43-J49</f>
        <v>0</v>
      </c>
      <c r="K61" s="253"/>
      <c r="L61" s="254"/>
      <c r="M61" s="252">
        <f>J61+M42+M43-M49</f>
        <v>0</v>
      </c>
      <c r="N61" s="252"/>
      <c r="O61" s="255"/>
      <c r="P61" s="252">
        <f>M61+P42+P43-P49</f>
        <v>0</v>
      </c>
      <c r="Q61" s="253"/>
      <c r="R61" s="254"/>
      <c r="S61" s="252">
        <f>P61+S42+S43-S49</f>
        <v>0</v>
      </c>
      <c r="T61" s="256"/>
      <c r="U61" s="257"/>
      <c r="V61" s="252">
        <f>S61+V42+V43-V49</f>
        <v>0</v>
      </c>
      <c r="W61" s="253"/>
      <c r="X61" s="254"/>
      <c r="Y61" s="252">
        <f>V61+Y42+Y43-Y49</f>
        <v>0</v>
      </c>
      <c r="Z61" s="256"/>
      <c r="AA61" s="212"/>
      <c r="AB61" s="139">
        <f>J70+AB42+AB43-AB49</f>
        <v>0</v>
      </c>
      <c r="AC61" s="214"/>
    </row>
    <row r="62" spans="1:29" ht="13.5" customHeight="1" x14ac:dyDescent="0.15">
      <c r="A62" s="633"/>
      <c r="B62" s="629"/>
      <c r="C62" s="617"/>
      <c r="D62" s="617"/>
      <c r="E62" s="618"/>
      <c r="F62" s="609" t="s">
        <v>66</v>
      </c>
      <c r="G62" s="610"/>
      <c r="H62" s="610"/>
      <c r="I62" s="303" t="s">
        <v>76</v>
      </c>
      <c r="J62" s="194"/>
      <c r="K62" s="304" t="s">
        <v>77</v>
      </c>
      <c r="L62" s="305" t="s">
        <v>76</v>
      </c>
      <c r="M62" s="194"/>
      <c r="N62" s="194" t="s">
        <v>77</v>
      </c>
      <c r="O62" s="306" t="s">
        <v>76</v>
      </c>
      <c r="P62" s="194"/>
      <c r="Q62" s="304" t="s">
        <v>77</v>
      </c>
      <c r="R62" s="305" t="s">
        <v>76</v>
      </c>
      <c r="S62" s="194"/>
      <c r="T62" s="307" t="s">
        <v>77</v>
      </c>
      <c r="U62" s="308" t="s">
        <v>76</v>
      </c>
      <c r="V62" s="194"/>
      <c r="W62" s="304" t="s">
        <v>77</v>
      </c>
      <c r="X62" s="305" t="s">
        <v>76</v>
      </c>
      <c r="Y62" s="194"/>
      <c r="Z62" s="307" t="s">
        <v>77</v>
      </c>
      <c r="AA62" s="339" t="s">
        <v>76</v>
      </c>
      <c r="AB62" s="338"/>
      <c r="AC62" s="340" t="s">
        <v>77</v>
      </c>
    </row>
    <row r="63" spans="1:29" ht="15" customHeight="1" x14ac:dyDescent="0.15">
      <c r="A63" s="633"/>
      <c r="B63" s="629"/>
      <c r="C63" s="608" t="s">
        <v>47</v>
      </c>
      <c r="D63" s="608"/>
      <c r="E63" s="608"/>
      <c r="F63" s="609" t="s">
        <v>14</v>
      </c>
      <c r="G63" s="610"/>
      <c r="H63" s="610"/>
      <c r="I63" s="262"/>
      <c r="J63" s="263">
        <f>J72+J44-J50</f>
        <v>0</v>
      </c>
      <c r="K63" s="264"/>
      <c r="L63" s="265"/>
      <c r="M63" s="263">
        <f>J63+M44-M50</f>
        <v>0</v>
      </c>
      <c r="N63" s="263"/>
      <c r="O63" s="266"/>
      <c r="P63" s="263">
        <f>M63+P44-P50</f>
        <v>0</v>
      </c>
      <c r="Q63" s="264"/>
      <c r="R63" s="265"/>
      <c r="S63" s="263">
        <f>P63+S44-S50</f>
        <v>0</v>
      </c>
      <c r="T63" s="267"/>
      <c r="U63" s="268"/>
      <c r="V63" s="263">
        <f>S63+V44-V50</f>
        <v>0</v>
      </c>
      <c r="W63" s="264"/>
      <c r="X63" s="265"/>
      <c r="Y63" s="263">
        <f>V63+Y44-Y50</f>
        <v>0</v>
      </c>
      <c r="Z63" s="267"/>
      <c r="AA63" s="182"/>
      <c r="AB63" s="130">
        <f>J72+AB44-AB50</f>
        <v>0</v>
      </c>
      <c r="AC63" s="184"/>
    </row>
    <row r="64" spans="1:29" ht="15" customHeight="1" x14ac:dyDescent="0.15">
      <c r="A64" s="633"/>
      <c r="B64" s="629"/>
      <c r="C64" s="611" t="s">
        <v>16</v>
      </c>
      <c r="D64" s="611"/>
      <c r="E64" s="612"/>
      <c r="F64" s="609" t="s">
        <v>15</v>
      </c>
      <c r="G64" s="610"/>
      <c r="H64" s="610"/>
      <c r="I64" s="262"/>
      <c r="J64" s="263">
        <f>J73+J45-J51</f>
        <v>0</v>
      </c>
      <c r="K64" s="264"/>
      <c r="L64" s="265"/>
      <c r="M64" s="263">
        <f>J64+M45-M51</f>
        <v>0</v>
      </c>
      <c r="N64" s="263"/>
      <c r="O64" s="266"/>
      <c r="P64" s="263">
        <f>M64+P45-P51</f>
        <v>0</v>
      </c>
      <c r="Q64" s="264"/>
      <c r="R64" s="265"/>
      <c r="S64" s="263">
        <f>P64+S45-S51</f>
        <v>0</v>
      </c>
      <c r="T64" s="267"/>
      <c r="U64" s="268"/>
      <c r="V64" s="263">
        <f>S64+V45-V51</f>
        <v>0</v>
      </c>
      <c r="W64" s="264"/>
      <c r="X64" s="265"/>
      <c r="Y64" s="263">
        <f>V64+Y45-Y51</f>
        <v>0</v>
      </c>
      <c r="Z64" s="267"/>
      <c r="AA64" s="182"/>
      <c r="AB64" s="130">
        <f>J73+AB45-AB51</f>
        <v>0</v>
      </c>
      <c r="AC64" s="184"/>
    </row>
    <row r="65" spans="1:29" ht="15" customHeight="1" x14ac:dyDescent="0.15">
      <c r="A65" s="633"/>
      <c r="B65" s="629"/>
      <c r="C65" s="608" t="s">
        <v>48</v>
      </c>
      <c r="D65" s="608"/>
      <c r="E65" s="608"/>
      <c r="F65" s="609" t="s">
        <v>14</v>
      </c>
      <c r="G65" s="610"/>
      <c r="H65" s="610"/>
      <c r="I65" s="262"/>
      <c r="J65" s="263">
        <f>J74+J46-J52</f>
        <v>0</v>
      </c>
      <c r="K65" s="264"/>
      <c r="L65" s="265"/>
      <c r="M65" s="263">
        <f>J65+M46-M52</f>
        <v>0</v>
      </c>
      <c r="N65" s="263"/>
      <c r="O65" s="266"/>
      <c r="P65" s="263">
        <f>M65+P46-P52</f>
        <v>0</v>
      </c>
      <c r="Q65" s="264"/>
      <c r="R65" s="265"/>
      <c r="S65" s="263">
        <f>P65+S46-S52</f>
        <v>0</v>
      </c>
      <c r="T65" s="267"/>
      <c r="U65" s="268"/>
      <c r="V65" s="263">
        <f>S65+V46-V52</f>
        <v>0</v>
      </c>
      <c r="W65" s="264"/>
      <c r="X65" s="265"/>
      <c r="Y65" s="263">
        <f>V65+Y46-Y52</f>
        <v>0</v>
      </c>
      <c r="Z65" s="267"/>
      <c r="AA65" s="182"/>
      <c r="AB65" s="130">
        <f>J74+AB46-AB52</f>
        <v>0</v>
      </c>
      <c r="AC65" s="184"/>
    </row>
    <row r="66" spans="1:29" ht="15" customHeight="1" x14ac:dyDescent="0.15">
      <c r="A66" s="633"/>
      <c r="B66" s="629"/>
      <c r="C66" s="617" t="s">
        <v>16</v>
      </c>
      <c r="D66" s="617"/>
      <c r="E66" s="618"/>
      <c r="F66" s="624" t="s">
        <v>15</v>
      </c>
      <c r="G66" s="625"/>
      <c r="H66" s="625"/>
      <c r="I66" s="270"/>
      <c r="J66" s="271">
        <f>J75+J47-J53</f>
        <v>0</v>
      </c>
      <c r="K66" s="272"/>
      <c r="L66" s="273"/>
      <c r="M66" s="271">
        <f>J66+M47-M53</f>
        <v>0</v>
      </c>
      <c r="N66" s="271"/>
      <c r="O66" s="274"/>
      <c r="P66" s="271">
        <f>M66+P47-P53</f>
        <v>0</v>
      </c>
      <c r="Q66" s="272"/>
      <c r="R66" s="273"/>
      <c r="S66" s="263">
        <f>P66+S47-S53</f>
        <v>0</v>
      </c>
      <c r="T66" s="275"/>
      <c r="U66" s="276"/>
      <c r="V66" s="271">
        <f>S66+V47-V53</f>
        <v>0</v>
      </c>
      <c r="W66" s="272"/>
      <c r="X66" s="273"/>
      <c r="Y66" s="271">
        <f>V66+Y47-Y53</f>
        <v>0</v>
      </c>
      <c r="Z66" s="275"/>
      <c r="AA66" s="195"/>
      <c r="AB66" s="135">
        <f>J75+AB47-AB53</f>
        <v>0</v>
      </c>
      <c r="AC66" s="197"/>
    </row>
    <row r="67" spans="1:29" ht="15" customHeight="1" x14ac:dyDescent="0.15">
      <c r="A67" s="634"/>
      <c r="B67" s="635"/>
      <c r="C67" s="636" t="s">
        <v>64</v>
      </c>
      <c r="D67" s="636"/>
      <c r="E67" s="636"/>
      <c r="F67" s="636"/>
      <c r="G67" s="636"/>
      <c r="H67" s="637"/>
      <c r="I67" s="277"/>
      <c r="J67" s="137">
        <f>SUM(J61,J63,J64,J65,J66)</f>
        <v>0</v>
      </c>
      <c r="K67" s="278"/>
      <c r="L67" s="279"/>
      <c r="M67" s="137">
        <f>SUM(M61,M63,M64,M65,M66)</f>
        <v>0</v>
      </c>
      <c r="N67" s="137"/>
      <c r="O67" s="280"/>
      <c r="P67" s="137">
        <f>SUM(P61,P63,P64,P65,P66)</f>
        <v>0</v>
      </c>
      <c r="Q67" s="278"/>
      <c r="R67" s="279"/>
      <c r="S67" s="137">
        <f>SUM(S61,S63,S64,S65,S66)</f>
        <v>0</v>
      </c>
      <c r="T67" s="281"/>
      <c r="U67" s="282"/>
      <c r="V67" s="137">
        <f>SUM(V61,V63,V64,V65,V66)</f>
        <v>0</v>
      </c>
      <c r="W67" s="278"/>
      <c r="X67" s="279"/>
      <c r="Y67" s="137">
        <f>SUM(Y61,Y63,Y64,Y65,Y66)</f>
        <v>0</v>
      </c>
      <c r="Z67" s="281"/>
      <c r="AA67" s="277"/>
      <c r="AB67" s="137">
        <f>SUM(AB61,AB63,AB64,AB65,AB66)</f>
        <v>0</v>
      </c>
      <c r="AC67" s="283"/>
    </row>
    <row r="68" spans="1:29" ht="12.75" thickBot="1" x14ac:dyDescent="0.2"/>
    <row r="69" spans="1:29" ht="12.75" thickTop="1" x14ac:dyDescent="0.15">
      <c r="A69" s="621" t="s">
        <v>73</v>
      </c>
      <c r="B69" s="622"/>
      <c r="C69" s="622"/>
      <c r="D69" s="622"/>
      <c r="E69" s="622"/>
      <c r="F69" s="622"/>
      <c r="G69" s="622"/>
      <c r="H69" s="622"/>
      <c r="I69" s="622"/>
      <c r="J69" s="622"/>
      <c r="K69" s="623"/>
    </row>
    <row r="70" spans="1:29" x14ac:dyDescent="0.15">
      <c r="A70" s="626" t="s">
        <v>62</v>
      </c>
      <c r="B70" s="627"/>
      <c r="C70" s="615" t="s">
        <v>13</v>
      </c>
      <c r="D70" s="615"/>
      <c r="E70" s="616"/>
      <c r="F70" s="613" t="s">
        <v>65</v>
      </c>
      <c r="G70" s="614"/>
      <c r="H70" s="614"/>
      <c r="I70" s="114"/>
      <c r="J70" s="43">
        <f>'資金繰表（計画入力用）'!J70</f>
        <v>0</v>
      </c>
      <c r="K70" s="115"/>
    </row>
    <row r="71" spans="1:29" x14ac:dyDescent="0.15">
      <c r="A71" s="628"/>
      <c r="B71" s="629"/>
      <c r="C71" s="617"/>
      <c r="D71" s="617"/>
      <c r="E71" s="618"/>
      <c r="F71" s="609" t="s">
        <v>66</v>
      </c>
      <c r="G71" s="610"/>
      <c r="H71" s="610"/>
      <c r="I71" s="116" t="s">
        <v>67</v>
      </c>
      <c r="J71" s="72">
        <f>'資金繰表（計画入力用）'!J71</f>
        <v>0</v>
      </c>
      <c r="K71" s="117" t="s">
        <v>68</v>
      </c>
    </row>
    <row r="72" spans="1:29" x14ac:dyDescent="0.15">
      <c r="A72" s="628"/>
      <c r="B72" s="629"/>
      <c r="C72" s="608" t="s">
        <v>47</v>
      </c>
      <c r="D72" s="608"/>
      <c r="E72" s="608"/>
      <c r="F72" s="609" t="s">
        <v>14</v>
      </c>
      <c r="G72" s="610"/>
      <c r="H72" s="610"/>
      <c r="I72" s="118"/>
      <c r="J72" s="64">
        <f>'資金繰表（計画入力用）'!J72</f>
        <v>0</v>
      </c>
      <c r="K72" s="119"/>
    </row>
    <row r="73" spans="1:29" x14ac:dyDescent="0.15">
      <c r="A73" s="628"/>
      <c r="B73" s="629"/>
      <c r="C73" s="611" t="s">
        <v>16</v>
      </c>
      <c r="D73" s="611"/>
      <c r="E73" s="612"/>
      <c r="F73" s="609" t="s">
        <v>15</v>
      </c>
      <c r="G73" s="610"/>
      <c r="H73" s="610"/>
      <c r="I73" s="118"/>
      <c r="J73" s="64">
        <f>'資金繰表（計画入力用）'!J73</f>
        <v>0</v>
      </c>
      <c r="K73" s="119"/>
    </row>
    <row r="74" spans="1:29" x14ac:dyDescent="0.15">
      <c r="A74" s="628"/>
      <c r="B74" s="629"/>
      <c r="C74" s="608" t="s">
        <v>48</v>
      </c>
      <c r="D74" s="608"/>
      <c r="E74" s="608"/>
      <c r="F74" s="609" t="s">
        <v>14</v>
      </c>
      <c r="G74" s="610"/>
      <c r="H74" s="610"/>
      <c r="I74" s="118"/>
      <c r="J74" s="64">
        <f>'資金繰表（計画入力用）'!J74</f>
        <v>0</v>
      </c>
      <c r="K74" s="119"/>
    </row>
    <row r="75" spans="1:29" x14ac:dyDescent="0.15">
      <c r="A75" s="628"/>
      <c r="B75" s="629"/>
      <c r="C75" s="617" t="s">
        <v>16</v>
      </c>
      <c r="D75" s="617"/>
      <c r="E75" s="618"/>
      <c r="F75" s="624" t="s">
        <v>15</v>
      </c>
      <c r="G75" s="625"/>
      <c r="H75" s="625"/>
      <c r="I75" s="116"/>
      <c r="J75" s="72">
        <f>'資金繰表（計画入力用）'!J75</f>
        <v>0</v>
      </c>
      <c r="K75" s="117"/>
    </row>
    <row r="76" spans="1:29" ht="12.75" thickBot="1" x14ac:dyDescent="0.2">
      <c r="A76" s="630"/>
      <c r="B76" s="631"/>
      <c r="C76" s="619" t="s">
        <v>64</v>
      </c>
      <c r="D76" s="619"/>
      <c r="E76" s="619"/>
      <c r="F76" s="619"/>
      <c r="G76" s="619"/>
      <c r="H76" s="620"/>
      <c r="I76" s="111"/>
      <c r="J76" s="112">
        <f>SUM(J70,J72,J73,J74,J75)</f>
        <v>0</v>
      </c>
      <c r="K76" s="113"/>
    </row>
    <row r="77" spans="1:29" ht="12.75" thickTop="1" x14ac:dyDescent="0.15"/>
  </sheetData>
  <mergeCells count="150">
    <mergeCell ref="F34:H34"/>
    <mergeCell ref="B39:H39"/>
    <mergeCell ref="B34:B37"/>
    <mergeCell ref="C37:H37"/>
    <mergeCell ref="F35:H35"/>
    <mergeCell ref="C36:H36"/>
    <mergeCell ref="C45:E45"/>
    <mergeCell ref="C41:H41"/>
    <mergeCell ref="F63:H63"/>
    <mergeCell ref="F43:H43"/>
    <mergeCell ref="F65:H65"/>
    <mergeCell ref="A58:E58"/>
    <mergeCell ref="A61:B67"/>
    <mergeCell ref="C67:H67"/>
    <mergeCell ref="C63:E63"/>
    <mergeCell ref="F50:H50"/>
    <mergeCell ref="C52:E52"/>
    <mergeCell ref="F52:H52"/>
    <mergeCell ref="C53:E53"/>
    <mergeCell ref="C66:E66"/>
    <mergeCell ref="F66:H66"/>
    <mergeCell ref="F61:H61"/>
    <mergeCell ref="C64:E64"/>
    <mergeCell ref="F64:H64"/>
    <mergeCell ref="C65:E65"/>
    <mergeCell ref="C46:E46"/>
    <mergeCell ref="F46:H46"/>
    <mergeCell ref="F58:H59"/>
    <mergeCell ref="F51:H51"/>
    <mergeCell ref="F53:H53"/>
    <mergeCell ref="C48:H48"/>
    <mergeCell ref="C50:E50"/>
    <mergeCell ref="F62:H62"/>
    <mergeCell ref="C61:E62"/>
    <mergeCell ref="A31:A38"/>
    <mergeCell ref="A41:A54"/>
    <mergeCell ref="C42:E43"/>
    <mergeCell ref="C19:H19"/>
    <mergeCell ref="C20:E21"/>
    <mergeCell ref="B20:B28"/>
    <mergeCell ref="C31:H31"/>
    <mergeCell ref="B31:B33"/>
    <mergeCell ref="C33:H33"/>
    <mergeCell ref="C25:E26"/>
    <mergeCell ref="F26:H26"/>
    <mergeCell ref="B30:H30"/>
    <mergeCell ref="C27:H27"/>
    <mergeCell ref="C28:H28"/>
    <mergeCell ref="C29:H29"/>
    <mergeCell ref="C32:H32"/>
    <mergeCell ref="C34:E35"/>
    <mergeCell ref="F42:H42"/>
    <mergeCell ref="C49:H49"/>
    <mergeCell ref="F44:H44"/>
    <mergeCell ref="F45:H45"/>
    <mergeCell ref="C47:E47"/>
    <mergeCell ref="F47:H47"/>
    <mergeCell ref="C51:E51"/>
    <mergeCell ref="C76:H76"/>
    <mergeCell ref="A69:K69"/>
    <mergeCell ref="A70:B76"/>
    <mergeCell ref="C70:E71"/>
    <mergeCell ref="F70:H70"/>
    <mergeCell ref="F71:H71"/>
    <mergeCell ref="C72:E72"/>
    <mergeCell ref="C75:E75"/>
    <mergeCell ref="F75:H75"/>
    <mergeCell ref="C74:E74"/>
    <mergeCell ref="F74:H74"/>
    <mergeCell ref="F72:H72"/>
    <mergeCell ref="C73:E73"/>
    <mergeCell ref="F73:H73"/>
    <mergeCell ref="A2:AC2"/>
    <mergeCell ref="V5:X5"/>
    <mergeCell ref="Y5:AC5"/>
    <mergeCell ref="R7:T8"/>
    <mergeCell ref="A5:D5"/>
    <mergeCell ref="U7:W8"/>
    <mergeCell ref="I7:K8"/>
    <mergeCell ref="A8:H8"/>
    <mergeCell ref="L7:N8"/>
    <mergeCell ref="V4:AA4"/>
    <mergeCell ref="E5:J5"/>
    <mergeCell ref="P4:S4"/>
    <mergeCell ref="P5:S5"/>
    <mergeCell ref="M4:O4"/>
    <mergeCell ref="M5:O5"/>
    <mergeCell ref="W58:W59"/>
    <mergeCell ref="A59:E59"/>
    <mergeCell ref="A56:E56"/>
    <mergeCell ref="A57:E57"/>
    <mergeCell ref="A7:H7"/>
    <mergeCell ref="B41:B48"/>
    <mergeCell ref="B49:B54"/>
    <mergeCell ref="C54:H54"/>
    <mergeCell ref="B55:H55"/>
    <mergeCell ref="A10:H10"/>
    <mergeCell ref="Q58:Q59"/>
    <mergeCell ref="R58:R59"/>
    <mergeCell ref="S58:S59"/>
    <mergeCell ref="T58:T59"/>
    <mergeCell ref="U58:U59"/>
    <mergeCell ref="V58:V59"/>
    <mergeCell ref="O7:Q8"/>
    <mergeCell ref="A9:H9"/>
    <mergeCell ref="C23:H23"/>
    <mergeCell ref="C24:H24"/>
    <mergeCell ref="C44:E44"/>
    <mergeCell ref="A40:H40"/>
    <mergeCell ref="C38:H38"/>
    <mergeCell ref="A11:E12"/>
    <mergeCell ref="AC58:AC59"/>
    <mergeCell ref="Y58:Y59"/>
    <mergeCell ref="Z58:Z59"/>
    <mergeCell ref="AA58:AA59"/>
    <mergeCell ref="AB58:AB59"/>
    <mergeCell ref="X7:Z8"/>
    <mergeCell ref="AA7:AC8"/>
    <mergeCell ref="AB56:AB57"/>
    <mergeCell ref="F56:H57"/>
    <mergeCell ref="J56:J57"/>
    <mergeCell ref="M56:M57"/>
    <mergeCell ref="P56:P57"/>
    <mergeCell ref="V56:V57"/>
    <mergeCell ref="Y56:Y57"/>
    <mergeCell ref="X58:X59"/>
    <mergeCell ref="I58:I59"/>
    <mergeCell ref="K58:K59"/>
    <mergeCell ref="S56:S57"/>
    <mergeCell ref="L58:L59"/>
    <mergeCell ref="M58:M59"/>
    <mergeCell ref="N58:N59"/>
    <mergeCell ref="O58:O59"/>
    <mergeCell ref="J58:J59"/>
    <mergeCell ref="P58:P59"/>
    <mergeCell ref="F11:H11"/>
    <mergeCell ref="F12:H12"/>
    <mergeCell ref="C17:H17"/>
    <mergeCell ref="B13:B18"/>
    <mergeCell ref="C13:E14"/>
    <mergeCell ref="F13:H13"/>
    <mergeCell ref="F14:H14"/>
    <mergeCell ref="C16:H16"/>
    <mergeCell ref="A13:A29"/>
    <mergeCell ref="C15:H15"/>
    <mergeCell ref="C22:H22"/>
    <mergeCell ref="F25:H25"/>
    <mergeCell ref="C18:H18"/>
    <mergeCell ref="F20:H20"/>
    <mergeCell ref="F21:H21"/>
  </mergeCells>
  <phoneticPr fontId="2"/>
  <pageMargins left="0.43" right="0" top="0.33" bottom="0.2" header="0.4" footer="0.23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資金繰表（計画・実績管理用）</vt:lpstr>
      <vt:lpstr>資金繰表（計画入力用）</vt:lpstr>
      <vt:lpstr>資金繰表（実績入力用）</vt:lpstr>
      <vt:lpstr>'資金繰表（計画・実績管理用）'!Print_Area</vt:lpstr>
      <vt:lpstr>'資金繰表（計画入力用）'!Print_Area</vt:lpstr>
      <vt:lpstr>'資金繰表（実績入力用）'!Print_Area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77bank</dc:creator>
  <cp:lastModifiedBy>立石　健輔</cp:lastModifiedBy>
  <cp:lastPrinted>2007-07-26T01:47:23Z</cp:lastPrinted>
  <dcterms:created xsi:type="dcterms:W3CDTF">2007-05-29T00:06:19Z</dcterms:created>
  <dcterms:modified xsi:type="dcterms:W3CDTF">2020-05-19T07:41:56Z</dcterms:modified>
</cp:coreProperties>
</file>